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306" i="1" l="1"/>
  <c r="A306" i="1"/>
  <c r="J305" i="1"/>
  <c r="I305" i="1"/>
  <c r="H305" i="1"/>
  <c r="G305" i="1"/>
  <c r="F305" i="1"/>
  <c r="B296" i="1"/>
  <c r="A296" i="1"/>
  <c r="J295" i="1"/>
  <c r="J306" i="1" s="1"/>
  <c r="I295" i="1"/>
  <c r="H295" i="1"/>
  <c r="H306" i="1" s="1"/>
  <c r="G295" i="1"/>
  <c r="G306" i="1" s="1"/>
  <c r="F295" i="1"/>
  <c r="B286" i="1"/>
  <c r="A286" i="1"/>
  <c r="J285" i="1"/>
  <c r="I285" i="1"/>
  <c r="H285" i="1"/>
  <c r="G285" i="1"/>
  <c r="F285" i="1"/>
  <c r="B276" i="1"/>
  <c r="A276" i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J265" i="1"/>
  <c r="I265" i="1"/>
  <c r="H265" i="1"/>
  <c r="G265" i="1"/>
  <c r="F265" i="1"/>
  <c r="B256" i="1"/>
  <c r="A256" i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J245" i="1"/>
  <c r="I245" i="1"/>
  <c r="H245" i="1"/>
  <c r="G245" i="1"/>
  <c r="F245" i="1"/>
  <c r="B236" i="1"/>
  <c r="A236" i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J225" i="1"/>
  <c r="I225" i="1"/>
  <c r="H225" i="1"/>
  <c r="G225" i="1"/>
  <c r="F225" i="1"/>
  <c r="B216" i="1"/>
  <c r="A216" i="1"/>
  <c r="J215" i="1"/>
  <c r="J226" i="1" s="1"/>
  <c r="I215" i="1"/>
  <c r="I226" i="1" s="1"/>
  <c r="H215" i="1"/>
  <c r="H226" i="1" s="1"/>
  <c r="G215" i="1"/>
  <c r="G226" i="1" s="1"/>
  <c r="F215" i="1"/>
  <c r="F226" i="1" s="1"/>
  <c r="F306" i="1" l="1"/>
  <c r="I306" i="1"/>
  <c r="B206" i="1"/>
  <c r="A206" i="1"/>
  <c r="J205" i="1"/>
  <c r="I205" i="1"/>
  <c r="H205" i="1"/>
  <c r="G205" i="1"/>
  <c r="F205" i="1"/>
  <c r="B196" i="1"/>
  <c r="A19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J185" i="1"/>
  <c r="I185" i="1"/>
  <c r="H185" i="1"/>
  <c r="G185" i="1"/>
  <c r="F185" i="1"/>
  <c r="B176" i="1"/>
  <c r="A176" i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J165" i="1"/>
  <c r="I165" i="1"/>
  <c r="H165" i="1"/>
  <c r="G165" i="1"/>
  <c r="F165" i="1"/>
  <c r="B156" i="1"/>
  <c r="A156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J145" i="1"/>
  <c r="I145" i="1"/>
  <c r="H145" i="1"/>
  <c r="G145" i="1"/>
  <c r="F145" i="1"/>
  <c r="B136" i="1"/>
  <c r="A136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J125" i="1"/>
  <c r="I125" i="1"/>
  <c r="H125" i="1"/>
  <c r="G125" i="1"/>
  <c r="F125" i="1"/>
  <c r="B116" i="1"/>
  <c r="A116" i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J105" i="1"/>
  <c r="I105" i="1"/>
  <c r="H105" i="1"/>
  <c r="G105" i="1"/>
  <c r="F105" i="1"/>
  <c r="B96" i="1"/>
  <c r="A96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J85" i="1"/>
  <c r="I85" i="1"/>
  <c r="H85" i="1"/>
  <c r="G85" i="1"/>
  <c r="F85" i="1"/>
  <c r="B76" i="1"/>
  <c r="A7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J65" i="1"/>
  <c r="I65" i="1"/>
  <c r="H65" i="1"/>
  <c r="G65" i="1"/>
  <c r="F65" i="1"/>
  <c r="B56" i="1"/>
  <c r="A56" i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J45" i="1"/>
  <c r="I45" i="1"/>
  <c r="H45" i="1"/>
  <c r="G45" i="1"/>
  <c r="F45" i="1"/>
  <c r="B36" i="1"/>
  <c r="A36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J25" i="1"/>
  <c r="I25" i="1"/>
  <c r="H25" i="1"/>
  <c r="G25" i="1"/>
  <c r="F25" i="1"/>
  <c r="B16" i="1"/>
  <c r="A16" i="1"/>
  <c r="J15" i="1"/>
  <c r="J26" i="1" s="1"/>
  <c r="J307" i="1" s="1"/>
  <c r="I15" i="1"/>
  <c r="I26" i="1" s="1"/>
  <c r="H15" i="1"/>
  <c r="H26" i="1" s="1"/>
  <c r="H307" i="1" s="1"/>
  <c r="G15" i="1"/>
  <c r="G26" i="1" s="1"/>
  <c r="G307" i="1" s="1"/>
  <c r="F15" i="1"/>
  <c r="F26" i="1" s="1"/>
  <c r="I307" i="1" l="1"/>
  <c r="F307" i="1"/>
</calcChain>
</file>

<file path=xl/sharedStrings.xml><?xml version="1.0" encoding="utf-8"?>
<sst xmlns="http://schemas.openxmlformats.org/spreadsheetml/2006/main" count="331" uniqueCount="73">
  <si>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</si>
  <si>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</si>
  <si>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</si>
  <si>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</si>
  <si>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</si>
  <si>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</si>
  <si>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</si>
  <si>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</si>
  <si>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</si>
  <si>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</si>
  <si>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</si>
  <si>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</si>
  <si>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</si>
  <si>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</si>
  <si>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</si>
  <si>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</si>
  <si>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</si>
  <si>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</si>
  <si>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</si>
  <si>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</si>
  <si>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</si>
  <si>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</si>
  <si>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</si>
  <si>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</si>
  <si>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</si>
  <si>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</si>
  <si>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</si>
  <si>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</si>
  <si>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</si>
  <si>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</si>
  <si>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</si>
  <si>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</si>
  <si>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</si>
  <si>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</si>
  <si>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</si>
  <si>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</si>
  <si>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</si>
  <si>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</si>
  <si>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</si>
  <si>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"Средняя школа № 10"</t>
  </si>
  <si>
    <t>Макаронные изделия отварные с сыром</t>
  </si>
  <si>
    <t>Чай с сахаром</t>
  </si>
  <si>
    <t>Бутерброд с маслом</t>
  </si>
  <si>
    <t>Каша вязкая молочная из риса и пшена</t>
  </si>
  <si>
    <t>Какао с молоком</t>
  </si>
  <si>
    <t>Яблоко</t>
  </si>
  <si>
    <t>Сыр порционно</t>
  </si>
  <si>
    <t>Котлета мясная</t>
  </si>
  <si>
    <t>Капуста тушеная</t>
  </si>
  <si>
    <t>Хлеб</t>
  </si>
  <si>
    <t>Компот из смеси сухофруктов</t>
  </si>
  <si>
    <t>Рыба отварная</t>
  </si>
  <si>
    <t>Пюре картофельное</t>
  </si>
  <si>
    <t>Сок фруктовый</t>
  </si>
  <si>
    <t>Чай с лимоном</t>
  </si>
  <si>
    <t>Гуляш</t>
  </si>
  <si>
    <t>Каша гречневая вязкая</t>
  </si>
  <si>
    <t>Птица отварная</t>
  </si>
  <si>
    <t>Макаронные изделия отварные</t>
  </si>
  <si>
    <t>Запеканка из творога</t>
  </si>
  <si>
    <t>Батон</t>
  </si>
  <si>
    <t>Рагу из птицы</t>
  </si>
  <si>
    <t>Салат из свеклы отварной</t>
  </si>
  <si>
    <t>Каша рисовая вязкая</t>
  </si>
  <si>
    <t>Омлет натуральный</t>
  </si>
  <si>
    <t>Кофейный напиток с молоком</t>
  </si>
  <si>
    <t>Сосиска отварная</t>
  </si>
  <si>
    <t>Жаркое по-домашнему</t>
  </si>
  <si>
    <t>Печень по-строгановски</t>
  </si>
  <si>
    <t>Кисель плодово-ягодный</t>
  </si>
  <si>
    <t>Плов</t>
  </si>
  <si>
    <t>директор</t>
  </si>
  <si>
    <t>Коган Л.Г.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</si>
</sst>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8" sqref="D8:E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71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2.36</v>
      </c>
      <c r="H9" s="43">
        <v>7.49</v>
      </c>
      <c r="I9" s="43">
        <v>14.89</v>
      </c>
      <c r="J9" s="43">
        <v>136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 t="s">
        <v>53</v>
      </c>
      <c r="F11" s="43">
        <v>200</v>
      </c>
      <c r="G11" s="43">
        <v>1</v>
      </c>
      <c r="H11" s="43">
        <v>0.2</v>
      </c>
      <c r="I11" s="43">
        <v>20.2</v>
      </c>
      <c r="J11" s="43">
        <v>92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665</v>
      </c>
      <c r="G15" s="19">
        <f t="shared" ref="G15:J15" si="0">SUM(G6:G14)</f>
        <v>18.310000000000002</v>
      </c>
      <c r="H15" s="19">
        <f t="shared" si="0"/>
        <v>21.61</v>
      </c>
      <c r="I15" s="19">
        <f t="shared" si="0"/>
        <v>87.59</v>
      </c>
      <c r="J15" s="19">
        <f t="shared" si="0"/>
        <v>657</v>
      </c>
      <c r="K15" s="25"/>
      <c r="L15" s="19"/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/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665</v>
      </c>
      <c r="G26" s="32">
        <f t="shared" ref="G26:J26" si="2">G15+G25</f>
        <v>18.310000000000002</v>
      </c>
      <c r="H26" s="32">
        <f t="shared" si="2"/>
        <v>21.61</v>
      </c>
      <c r="I26" s="32">
        <f t="shared" si="2"/>
        <v>87.59</v>
      </c>
      <c r="J26" s="32">
        <f t="shared" si="2"/>
        <v>657</v>
      </c>
      <c r="K26" s="32"/>
      <c r="L26" s="32"/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43</v>
      </c>
      <c r="F27" s="40">
        <v>220</v>
      </c>
      <c r="G27" s="40">
        <v>6.08</v>
      </c>
      <c r="H27" s="40">
        <v>11.18</v>
      </c>
      <c r="I27" s="40">
        <v>43.33</v>
      </c>
      <c r="J27" s="40">
        <v>300</v>
      </c>
      <c r="K27" s="41">
        <v>175</v>
      </c>
      <c r="L27" s="40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44</v>
      </c>
      <c r="F29" s="43">
        <v>200</v>
      </c>
      <c r="G29" s="43">
        <v>4.08</v>
      </c>
      <c r="H29" s="43">
        <v>3.54</v>
      </c>
      <c r="I29" s="43">
        <v>17.579999999999998</v>
      </c>
      <c r="J29" s="43">
        <v>118.36</v>
      </c>
      <c r="K29" s="44">
        <v>382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42</v>
      </c>
      <c r="F30" s="43">
        <v>40</v>
      </c>
      <c r="G30" s="43">
        <v>2.36</v>
      </c>
      <c r="H30" s="43">
        <v>7.49</v>
      </c>
      <c r="I30" s="43">
        <v>14.89</v>
      </c>
      <c r="J30" s="43">
        <v>136</v>
      </c>
      <c r="K30" s="44">
        <v>1</v>
      </c>
      <c r="L30" s="43"/>
    </row>
    <row r="31" spans="1:12" ht="15" x14ac:dyDescent="0.25">
      <c r="A31" s="14"/>
      <c r="B31" s="15"/>
      <c r="C31" s="11"/>
      <c r="D31" s="7" t="s">
        <v>24</v>
      </c>
      <c r="E31" s="42" t="s">
        <v>45</v>
      </c>
      <c r="F31" s="43">
        <v>200</v>
      </c>
      <c r="G31" s="43">
        <v>1</v>
      </c>
      <c r="H31" s="43">
        <v>0</v>
      </c>
      <c r="I31" s="43">
        <v>26.75</v>
      </c>
      <c r="J31" s="43">
        <v>105</v>
      </c>
      <c r="K31" s="44"/>
      <c r="L31" s="43"/>
    </row>
    <row r="32" spans="1:12" ht="15" x14ac:dyDescent="0.25">
      <c r="A32" s="14"/>
      <c r="B32" s="15"/>
      <c r="C32" s="11"/>
      <c r="D32" s="6"/>
      <c r="E32" s="42" t="s">
        <v>46</v>
      </c>
      <c r="F32" s="43">
        <v>30</v>
      </c>
      <c r="G32" s="43">
        <v>5.26</v>
      </c>
      <c r="H32" s="43">
        <v>5.32</v>
      </c>
      <c r="I32" s="43">
        <v>0</v>
      </c>
      <c r="J32" s="43">
        <v>103</v>
      </c>
      <c r="K32" s="44">
        <v>15</v>
      </c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690</v>
      </c>
      <c r="G35" s="19">
        <f>SUM(G27:G34)</f>
        <v>18.78</v>
      </c>
      <c r="H35" s="19">
        <f>SUM(H27:H34)</f>
        <v>27.53</v>
      </c>
      <c r="I35" s="19">
        <f>SUM(I27:I34)</f>
        <v>102.55</v>
      </c>
      <c r="J35" s="19">
        <f>SUM(J27:J34)</f>
        <v>762.36</v>
      </c>
      <c r="K35" s="25"/>
      <c r="L35" s="19"/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3">SUM(G36:G44)</f>
        <v>0</v>
      </c>
      <c r="H45" s="19">
        <f t="shared" ref="H45" si="4">SUM(H36:H44)</f>
        <v>0</v>
      </c>
      <c r="I45" s="19">
        <f t="shared" ref="I45" si="5">SUM(I36:I44)</f>
        <v>0</v>
      </c>
      <c r="J45" s="19">
        <f t="shared" ref="J45:L45" si="6">SUM(J36:J44)</f>
        <v>0</v>
      </c>
      <c r="K45" s="25"/>
      <c r="L45" s="19"/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690</v>
      </c>
      <c r="G46" s="32">
        <f t="shared" ref="G46" si="7">G35+G45</f>
        <v>18.78</v>
      </c>
      <c r="H46" s="32">
        <f t="shared" ref="H46" si="8">H35+H45</f>
        <v>27.53</v>
      </c>
      <c r="I46" s="32">
        <f t="shared" ref="I46" si="9">I35+I45</f>
        <v>102.55</v>
      </c>
      <c r="J46" s="32">
        <f t="shared" ref="J46:L46" si="10">J35+J45</f>
        <v>762.36</v>
      </c>
      <c r="K46" s="32"/>
      <c r="L46" s="32"/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47</v>
      </c>
      <c r="F47" s="40">
        <v>85</v>
      </c>
      <c r="G47" s="40">
        <v>14.96</v>
      </c>
      <c r="H47" s="40">
        <v>33.090000000000003</v>
      </c>
      <c r="I47" s="40">
        <v>15.3</v>
      </c>
      <c r="J47" s="40">
        <v>422.02</v>
      </c>
      <c r="K47" s="41">
        <v>268</v>
      </c>
      <c r="L47" s="40"/>
    </row>
    <row r="48" spans="1:12" ht="15" x14ac:dyDescent="0.25">
      <c r="A48" s="23"/>
      <c r="B48" s="15"/>
      <c r="C48" s="11"/>
      <c r="D48" s="6"/>
      <c r="E48" s="42" t="s">
        <v>48</v>
      </c>
      <c r="F48" s="43">
        <v>180</v>
      </c>
      <c r="G48" s="43">
        <v>3.77</v>
      </c>
      <c r="H48" s="43">
        <v>5.83</v>
      </c>
      <c r="I48" s="43">
        <v>16.97</v>
      </c>
      <c r="J48" s="43">
        <v>135.19999999999999</v>
      </c>
      <c r="K48" s="44">
        <v>321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50</v>
      </c>
      <c r="F49" s="43">
        <v>200</v>
      </c>
      <c r="G49" s="43">
        <v>0.67</v>
      </c>
      <c r="H49" s="43">
        <v>0.09</v>
      </c>
      <c r="I49" s="43">
        <v>32.020000000000003</v>
      </c>
      <c r="J49" s="43">
        <v>132.80000000000001</v>
      </c>
      <c r="K49" s="44">
        <v>349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49</v>
      </c>
      <c r="F50" s="43">
        <v>30</v>
      </c>
      <c r="G50" s="43">
        <v>1.77</v>
      </c>
      <c r="H50" s="43">
        <v>0.33</v>
      </c>
      <c r="I50" s="43">
        <v>14.04</v>
      </c>
      <c r="J50" s="43">
        <v>68.099999999999994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495</v>
      </c>
      <c r="G55" s="19">
        <f>SUM(G47:G54)</f>
        <v>21.17</v>
      </c>
      <c r="H55" s="19">
        <f>SUM(H47:H54)</f>
        <v>39.340000000000003</v>
      </c>
      <c r="I55" s="19">
        <f>SUM(I47:I54)</f>
        <v>78.329999999999984</v>
      </c>
      <c r="J55" s="19">
        <f>SUM(J47:J54)</f>
        <v>758.12</v>
      </c>
      <c r="K55" s="25"/>
      <c r="L55" s="19"/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1">SUM(G56:G64)</f>
        <v>0</v>
      </c>
      <c r="H65" s="19">
        <f t="shared" ref="H65" si="12">SUM(H56:H64)</f>
        <v>0</v>
      </c>
      <c r="I65" s="19">
        <f t="shared" ref="I65" si="13">SUM(I56:I64)</f>
        <v>0</v>
      </c>
      <c r="J65" s="19">
        <f t="shared" ref="J65:L65" si="14">SUM(J56:J64)</f>
        <v>0</v>
      </c>
      <c r="K65" s="25"/>
      <c r="L65" s="19"/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495</v>
      </c>
      <c r="G66" s="32">
        <f t="shared" ref="G66" si="15">G55+G65</f>
        <v>21.17</v>
      </c>
      <c r="H66" s="32">
        <f t="shared" ref="H66" si="16">H55+H65</f>
        <v>39.340000000000003</v>
      </c>
      <c r="I66" s="32">
        <f t="shared" ref="I66" si="17">I55+I65</f>
        <v>78.329999999999984</v>
      </c>
      <c r="J66" s="32">
        <f t="shared" ref="J66:L66" si="18">J55+J65</f>
        <v>758.12</v>
      </c>
      <c r="K66" s="32"/>
      <c r="L66" s="32"/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55</v>
      </c>
      <c r="G67" s="40">
        <v>11.35</v>
      </c>
      <c r="H67" s="40">
        <v>12.46</v>
      </c>
      <c r="I67" s="40">
        <v>0.45</v>
      </c>
      <c r="J67" s="40">
        <v>171</v>
      </c>
      <c r="K67" s="41">
        <v>226</v>
      </c>
      <c r="L67" s="40"/>
    </row>
    <row r="68" spans="1:12" ht="15" x14ac:dyDescent="0.25">
      <c r="A68" s="23"/>
      <c r="B68" s="15"/>
      <c r="C68" s="11"/>
      <c r="D68" s="6"/>
      <c r="E68" s="42" t="s">
        <v>52</v>
      </c>
      <c r="F68" s="43">
        <v>180</v>
      </c>
      <c r="G68" s="43">
        <v>3.6</v>
      </c>
      <c r="H68" s="43">
        <v>5.7</v>
      </c>
      <c r="I68" s="43">
        <v>24.5</v>
      </c>
      <c r="J68" s="43">
        <v>164.7</v>
      </c>
      <c r="K68" s="44">
        <v>312</v>
      </c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54</v>
      </c>
      <c r="F69" s="43">
        <v>207</v>
      </c>
      <c r="G69" s="43">
        <v>0.13</v>
      </c>
      <c r="H69" s="43">
        <v>0.02</v>
      </c>
      <c r="I69" s="43">
        <v>15.2</v>
      </c>
      <c r="J69" s="43">
        <v>62</v>
      </c>
      <c r="K69" s="44">
        <v>377</v>
      </c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 t="s">
        <v>53</v>
      </c>
      <c r="F72" s="43">
        <v>200</v>
      </c>
      <c r="G72" s="43">
        <v>1</v>
      </c>
      <c r="H72" s="43">
        <v>0.2</v>
      </c>
      <c r="I72" s="43">
        <v>20.2</v>
      </c>
      <c r="J72" s="43">
        <v>92</v>
      </c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642</v>
      </c>
      <c r="G75" s="19">
        <f t="shared" ref="G75" si="19">SUM(G67:G74)</f>
        <v>16.079999999999998</v>
      </c>
      <c r="H75" s="19">
        <f t="shared" ref="H75" si="20">SUM(H67:H74)</f>
        <v>18.38</v>
      </c>
      <c r="I75" s="19">
        <f t="shared" ref="I75" si="21">SUM(I67:I74)</f>
        <v>60.349999999999994</v>
      </c>
      <c r="J75" s="19">
        <f t="shared" ref="J75:L75" si="22">SUM(J67:J74)</f>
        <v>489.7</v>
      </c>
      <c r="K75" s="25"/>
      <c r="L75" s="19"/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3">SUM(G76:G84)</f>
        <v>0</v>
      </c>
      <c r="H85" s="19">
        <f t="shared" ref="H85" si="24">SUM(H76:H84)</f>
        <v>0</v>
      </c>
      <c r="I85" s="19">
        <f t="shared" ref="I85" si="25">SUM(I76:I84)</f>
        <v>0</v>
      </c>
      <c r="J85" s="19">
        <f t="shared" ref="J85:L85" si="26">SUM(J76:J84)</f>
        <v>0</v>
      </c>
      <c r="K85" s="25"/>
      <c r="L85" s="19"/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642</v>
      </c>
      <c r="G86" s="32">
        <f t="shared" ref="G86" si="27">G75+G85</f>
        <v>16.079999999999998</v>
      </c>
      <c r="H86" s="32">
        <f t="shared" ref="H86" si="28">H75+H85</f>
        <v>18.38</v>
      </c>
      <c r="I86" s="32">
        <f t="shared" ref="I86" si="29">I75+I85</f>
        <v>60.349999999999994</v>
      </c>
      <c r="J86" s="32">
        <f t="shared" ref="J86:L86" si="30">J75+J85</f>
        <v>489.7</v>
      </c>
      <c r="K86" s="32"/>
      <c r="L86" s="32"/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100</v>
      </c>
      <c r="G87" s="40">
        <v>10.64</v>
      </c>
      <c r="H87" s="40">
        <v>28.19</v>
      </c>
      <c r="I87" s="40">
        <v>2.89</v>
      </c>
      <c r="J87" s="40">
        <v>309</v>
      </c>
      <c r="K87" s="41">
        <v>260</v>
      </c>
      <c r="L87" s="40"/>
    </row>
    <row r="88" spans="1:12" ht="15" x14ac:dyDescent="0.25">
      <c r="A88" s="23"/>
      <c r="B88" s="15"/>
      <c r="C88" s="11"/>
      <c r="D88" s="6"/>
      <c r="E88" s="42" t="s">
        <v>56</v>
      </c>
      <c r="F88" s="43">
        <v>200</v>
      </c>
      <c r="G88" s="43">
        <v>6.11</v>
      </c>
      <c r="H88" s="43">
        <v>6.68</v>
      </c>
      <c r="I88" s="43">
        <v>27.36</v>
      </c>
      <c r="J88" s="43">
        <v>194</v>
      </c>
      <c r="K88" s="44">
        <v>303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41</v>
      </c>
      <c r="F89" s="43">
        <v>200</v>
      </c>
      <c r="G89" s="43">
        <v>7.0000000000000007E-2</v>
      </c>
      <c r="H89" s="43">
        <v>0.02</v>
      </c>
      <c r="I89" s="43">
        <v>15</v>
      </c>
      <c r="J89" s="43">
        <v>60</v>
      </c>
      <c r="K89" s="44">
        <v>376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49</v>
      </c>
      <c r="F90" s="43">
        <v>30</v>
      </c>
      <c r="G90" s="43">
        <v>1.77</v>
      </c>
      <c r="H90" s="43">
        <v>0.33</v>
      </c>
      <c r="I90" s="43">
        <v>14.04</v>
      </c>
      <c r="J90" s="43">
        <v>68.099999999999994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530</v>
      </c>
      <c r="G95" s="19">
        <f t="shared" ref="G95" si="31">SUM(G87:G94)</f>
        <v>18.59</v>
      </c>
      <c r="H95" s="19">
        <f t="shared" ref="H95" si="32">SUM(H87:H94)</f>
        <v>35.220000000000006</v>
      </c>
      <c r="I95" s="19">
        <f t="shared" ref="I95" si="33">SUM(I87:I94)</f>
        <v>59.29</v>
      </c>
      <c r="J95" s="19">
        <f t="shared" ref="J95:L95" si="34">SUM(J87:J94)</f>
        <v>631.1</v>
      </c>
      <c r="K95" s="25"/>
      <c r="L95" s="19"/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5">SUM(G96:G104)</f>
        <v>0</v>
      </c>
      <c r="H105" s="19">
        <f t="shared" ref="H105" si="36">SUM(H96:H104)</f>
        <v>0</v>
      </c>
      <c r="I105" s="19">
        <f t="shared" ref="I105" si="37">SUM(I96:I104)</f>
        <v>0</v>
      </c>
      <c r="J105" s="19">
        <f t="shared" ref="J105:L105" si="38">SUM(J96:J104)</f>
        <v>0</v>
      </c>
      <c r="K105" s="25"/>
      <c r="L105" s="19"/>
    </row>
    <row r="106" spans="1:12" ht="15.75" customHeight="1" x14ac:dyDescent="0.2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530</v>
      </c>
      <c r="G106" s="32">
        <f t="shared" ref="G106" si="39">G95+G105</f>
        <v>18.59</v>
      </c>
      <c r="H106" s="32">
        <f t="shared" ref="H106" si="40">H95+H105</f>
        <v>35.220000000000006</v>
      </c>
      <c r="I106" s="32">
        <f t="shared" ref="I106" si="41">I95+I105</f>
        <v>59.29</v>
      </c>
      <c r="J106" s="32">
        <f t="shared" ref="J106:L106" si="42">J95+J105</f>
        <v>631.1</v>
      </c>
      <c r="K106" s="32"/>
      <c r="L106" s="32"/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57</v>
      </c>
      <c r="F107" s="40">
        <v>100</v>
      </c>
      <c r="G107" s="40">
        <v>23.39</v>
      </c>
      <c r="H107" s="40">
        <v>22.19</v>
      </c>
      <c r="I107" s="40">
        <v>0.41</v>
      </c>
      <c r="J107" s="40">
        <v>295</v>
      </c>
      <c r="K107" s="41">
        <v>388</v>
      </c>
      <c r="L107" s="40"/>
    </row>
    <row r="108" spans="1:12" ht="15" x14ac:dyDescent="0.25">
      <c r="A108" s="23"/>
      <c r="B108" s="15"/>
      <c r="C108" s="11"/>
      <c r="D108" s="6"/>
      <c r="E108" s="42" t="s">
        <v>58</v>
      </c>
      <c r="F108" s="43">
        <v>200</v>
      </c>
      <c r="G108" s="43">
        <v>7.34</v>
      </c>
      <c r="H108" s="43">
        <v>6.02</v>
      </c>
      <c r="I108" s="43">
        <v>35.26</v>
      </c>
      <c r="J108" s="43">
        <v>224.6</v>
      </c>
      <c r="K108" s="44">
        <v>309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50</v>
      </c>
      <c r="F109" s="43">
        <v>200</v>
      </c>
      <c r="G109" s="43">
        <v>0.67</v>
      </c>
      <c r="H109" s="43">
        <v>0.09</v>
      </c>
      <c r="I109" s="43">
        <v>32.020000000000003</v>
      </c>
      <c r="J109" s="43">
        <v>132.80000000000001</v>
      </c>
      <c r="K109" s="44">
        <v>349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49</v>
      </c>
      <c r="F110" s="43">
        <v>30</v>
      </c>
      <c r="G110" s="43">
        <v>1.77</v>
      </c>
      <c r="H110" s="43">
        <v>0.33</v>
      </c>
      <c r="I110" s="43">
        <v>14.04</v>
      </c>
      <c r="J110" s="43">
        <v>68.099999999999994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530</v>
      </c>
      <c r="G115" s="19">
        <f t="shared" ref="G115:J115" si="43">SUM(G107:G114)</f>
        <v>33.17</v>
      </c>
      <c r="H115" s="19">
        <f t="shared" si="43"/>
        <v>28.63</v>
      </c>
      <c r="I115" s="19">
        <f t="shared" si="43"/>
        <v>81.72999999999999</v>
      </c>
      <c r="J115" s="19">
        <f t="shared" si="43"/>
        <v>720.50000000000011</v>
      </c>
      <c r="K115" s="25"/>
      <c r="L115" s="19"/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4">SUM(G116:G124)</f>
        <v>0</v>
      </c>
      <c r="H125" s="19">
        <f t="shared" si="44"/>
        <v>0</v>
      </c>
      <c r="I125" s="19">
        <f t="shared" si="44"/>
        <v>0</v>
      </c>
      <c r="J125" s="19">
        <f t="shared" si="44"/>
        <v>0</v>
      </c>
      <c r="K125" s="25"/>
      <c r="L125" s="19"/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530</v>
      </c>
      <c r="G126" s="32">
        <f t="shared" ref="G126" si="45">G115+G125</f>
        <v>33.17</v>
      </c>
      <c r="H126" s="32">
        <f t="shared" ref="H126" si="46">H115+H125</f>
        <v>28.63</v>
      </c>
      <c r="I126" s="32">
        <f t="shared" ref="I126" si="47">I115+I125</f>
        <v>81.72999999999999</v>
      </c>
      <c r="J126" s="32">
        <f t="shared" ref="J126:L126" si="48">J115+J125</f>
        <v>720.50000000000011</v>
      </c>
      <c r="K126" s="32"/>
      <c r="L126" s="32"/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59</v>
      </c>
      <c r="F127" s="40">
        <v>120</v>
      </c>
      <c r="G127" s="40">
        <v>10.23</v>
      </c>
      <c r="H127" s="40">
        <v>12.71</v>
      </c>
      <c r="I127" s="40">
        <v>39.200000000000003</v>
      </c>
      <c r="J127" s="40">
        <v>378</v>
      </c>
      <c r="K127" s="41">
        <v>223</v>
      </c>
      <c r="L127" s="40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44</v>
      </c>
      <c r="F129" s="43">
        <v>200</v>
      </c>
      <c r="G129" s="43">
        <v>4.08</v>
      </c>
      <c r="H129" s="43">
        <v>3.54</v>
      </c>
      <c r="I129" s="43">
        <v>17.579999999999998</v>
      </c>
      <c r="J129" s="43">
        <v>118.36</v>
      </c>
      <c r="K129" s="44">
        <v>382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60</v>
      </c>
      <c r="F130" s="43">
        <v>30</v>
      </c>
      <c r="G130" s="43">
        <v>2.4</v>
      </c>
      <c r="H130" s="43">
        <v>0.3</v>
      </c>
      <c r="I130" s="43">
        <v>14.73</v>
      </c>
      <c r="J130" s="43">
        <v>71.400000000000006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 t="s">
        <v>46</v>
      </c>
      <c r="F132" s="43">
        <v>30</v>
      </c>
      <c r="G132" s="43">
        <v>5.26</v>
      </c>
      <c r="H132" s="43">
        <v>5.32</v>
      </c>
      <c r="I132" s="43">
        <v>0</v>
      </c>
      <c r="J132" s="43">
        <v>103</v>
      </c>
      <c r="K132" s="44">
        <v>15</v>
      </c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380</v>
      </c>
      <c r="G135" s="19">
        <f t="shared" ref="G135:J135" si="49">SUM(G127:G134)</f>
        <v>21.97</v>
      </c>
      <c r="H135" s="19">
        <f t="shared" si="49"/>
        <v>21.87</v>
      </c>
      <c r="I135" s="19">
        <f t="shared" si="49"/>
        <v>71.510000000000005</v>
      </c>
      <c r="J135" s="19">
        <f t="shared" si="49"/>
        <v>670.76</v>
      </c>
      <c r="K135" s="25"/>
      <c r="L135" s="19"/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0">SUM(G136:G144)</f>
        <v>0</v>
      </c>
      <c r="H145" s="19">
        <f t="shared" si="50"/>
        <v>0</v>
      </c>
      <c r="I145" s="19">
        <f t="shared" si="50"/>
        <v>0</v>
      </c>
      <c r="J145" s="19">
        <f t="shared" si="50"/>
        <v>0</v>
      </c>
      <c r="K145" s="25"/>
      <c r="L145" s="19"/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380</v>
      </c>
      <c r="G146" s="32">
        <f t="shared" ref="G146" si="51">G135+G145</f>
        <v>21.97</v>
      </c>
      <c r="H146" s="32">
        <f t="shared" ref="H146" si="52">H135+H145</f>
        <v>21.87</v>
      </c>
      <c r="I146" s="32">
        <f t="shared" ref="I146" si="53">I135+I145</f>
        <v>71.510000000000005</v>
      </c>
      <c r="J146" s="32">
        <f t="shared" ref="J146:L146" si="54">J135+J145</f>
        <v>670.76</v>
      </c>
      <c r="K146" s="32"/>
      <c r="L146" s="32"/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61</v>
      </c>
      <c r="F147" s="40">
        <v>175</v>
      </c>
      <c r="G147" s="40">
        <v>12.81</v>
      </c>
      <c r="H147" s="40">
        <v>10.65</v>
      </c>
      <c r="I147" s="40">
        <v>15.2</v>
      </c>
      <c r="J147" s="40">
        <v>208</v>
      </c>
      <c r="K147" s="41">
        <v>289</v>
      </c>
      <c r="L147" s="40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41</v>
      </c>
      <c r="F149" s="43">
        <v>200</v>
      </c>
      <c r="G149" s="43">
        <v>7.0000000000000007E-2</v>
      </c>
      <c r="H149" s="43">
        <v>0.02</v>
      </c>
      <c r="I149" s="43">
        <v>15</v>
      </c>
      <c r="J149" s="43">
        <v>60</v>
      </c>
      <c r="K149" s="44">
        <v>376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49</v>
      </c>
      <c r="F150" s="43">
        <v>30</v>
      </c>
      <c r="G150" s="43">
        <v>1.77</v>
      </c>
      <c r="H150" s="43">
        <v>0.33</v>
      </c>
      <c r="I150" s="43">
        <v>14.04</v>
      </c>
      <c r="J150" s="43">
        <v>68.099999999999994</v>
      </c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 t="s">
        <v>62</v>
      </c>
      <c r="F152" s="43">
        <v>50</v>
      </c>
      <c r="G152" s="43">
        <v>0.71</v>
      </c>
      <c r="H152" s="43">
        <v>3.01</v>
      </c>
      <c r="I152" s="43">
        <v>4.13</v>
      </c>
      <c r="J152" s="43">
        <v>46.4</v>
      </c>
      <c r="K152" s="44">
        <v>52</v>
      </c>
      <c r="L152" s="43"/>
    </row>
    <row r="153" spans="1:12" ht="15" x14ac:dyDescent="0.25">
      <c r="A153" s="23"/>
      <c r="B153" s="15"/>
      <c r="C153" s="11"/>
      <c r="D153" s="6"/>
      <c r="E153" s="42" t="s">
        <v>42</v>
      </c>
      <c r="F153" s="43">
        <v>40</v>
      </c>
      <c r="G153" s="43">
        <v>2.36</v>
      </c>
      <c r="H153" s="43">
        <v>7.49</v>
      </c>
      <c r="I153" s="43">
        <v>14.89</v>
      </c>
      <c r="J153" s="43">
        <v>136</v>
      </c>
      <c r="K153" s="44">
        <v>1</v>
      </c>
      <c r="L153" s="43"/>
    </row>
    <row r="154" spans="1:12" ht="15" x14ac:dyDescent="0.25">
      <c r="A154" s="23"/>
      <c r="B154" s="15"/>
      <c r="C154" s="11"/>
      <c r="D154" s="6"/>
      <c r="E154" s="42" t="s">
        <v>53</v>
      </c>
      <c r="F154" s="43">
        <v>200</v>
      </c>
      <c r="G154" s="43">
        <v>1</v>
      </c>
      <c r="H154" s="43">
        <v>0.2</v>
      </c>
      <c r="I154" s="43">
        <v>20.2</v>
      </c>
      <c r="J154" s="43">
        <v>92</v>
      </c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695</v>
      </c>
      <c r="G155" s="19">
        <f t="shared" ref="G155:J155" si="55">SUM(G147:G154)</f>
        <v>18.72</v>
      </c>
      <c r="H155" s="19">
        <f t="shared" si="55"/>
        <v>21.7</v>
      </c>
      <c r="I155" s="19">
        <f t="shared" si="55"/>
        <v>83.46</v>
      </c>
      <c r="J155" s="19">
        <f t="shared" si="55"/>
        <v>610.5</v>
      </c>
      <c r="K155" s="25"/>
      <c r="L155" s="19"/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56">SUM(G156:G164)</f>
        <v>0</v>
      </c>
      <c r="H165" s="19">
        <f t="shared" si="56"/>
        <v>0</v>
      </c>
      <c r="I165" s="19">
        <f t="shared" si="56"/>
        <v>0</v>
      </c>
      <c r="J165" s="19">
        <f t="shared" si="56"/>
        <v>0</v>
      </c>
      <c r="K165" s="25"/>
      <c r="L165" s="19"/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695</v>
      </c>
      <c r="G166" s="32">
        <f t="shared" ref="G166" si="57">G155+G165</f>
        <v>18.72</v>
      </c>
      <c r="H166" s="32">
        <f t="shared" ref="H166" si="58">H155+H165</f>
        <v>21.7</v>
      </c>
      <c r="I166" s="32">
        <f t="shared" ref="I166" si="59">I155+I165</f>
        <v>83.46</v>
      </c>
      <c r="J166" s="32">
        <f t="shared" ref="J166:L166" si="60">J155+J165</f>
        <v>610.5</v>
      </c>
      <c r="K166" s="32"/>
      <c r="L166" s="32"/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47</v>
      </c>
      <c r="F167" s="40">
        <v>85</v>
      </c>
      <c r="G167" s="40">
        <v>14.96</v>
      </c>
      <c r="H167" s="40">
        <v>33.090000000000003</v>
      </c>
      <c r="I167" s="40">
        <v>15.3</v>
      </c>
      <c r="J167" s="40">
        <v>422.02</v>
      </c>
      <c r="K167" s="41">
        <v>268</v>
      </c>
      <c r="L167" s="40"/>
    </row>
    <row r="168" spans="1:12" ht="15" x14ac:dyDescent="0.25">
      <c r="A168" s="23"/>
      <c r="B168" s="15"/>
      <c r="C168" s="11"/>
      <c r="D168" s="6"/>
      <c r="E168" s="42" t="s">
        <v>63</v>
      </c>
      <c r="F168" s="43">
        <v>200</v>
      </c>
      <c r="G168" s="43">
        <v>3.43</v>
      </c>
      <c r="H168" s="43">
        <v>5.56</v>
      </c>
      <c r="I168" s="43">
        <v>35.43</v>
      </c>
      <c r="J168" s="43">
        <v>205.4</v>
      </c>
      <c r="K168" s="44">
        <v>303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50</v>
      </c>
      <c r="F169" s="43">
        <v>200</v>
      </c>
      <c r="G169" s="43">
        <v>0.67</v>
      </c>
      <c r="H169" s="43">
        <v>0.09</v>
      </c>
      <c r="I169" s="43">
        <v>32.020000000000003</v>
      </c>
      <c r="J169" s="43">
        <v>132.80000000000001</v>
      </c>
      <c r="K169" s="44">
        <v>349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49</v>
      </c>
      <c r="F170" s="43">
        <v>30</v>
      </c>
      <c r="G170" s="43">
        <v>1.77</v>
      </c>
      <c r="H170" s="43">
        <v>0.33</v>
      </c>
      <c r="I170" s="43">
        <v>14.04</v>
      </c>
      <c r="J170" s="43">
        <v>68.099999999999994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515</v>
      </c>
      <c r="G175" s="19">
        <f t="shared" ref="G175:J175" si="61">SUM(G167:G174)</f>
        <v>20.830000000000002</v>
      </c>
      <c r="H175" s="19">
        <f t="shared" si="61"/>
        <v>39.070000000000007</v>
      </c>
      <c r="I175" s="19">
        <f t="shared" si="61"/>
        <v>96.789999999999992</v>
      </c>
      <c r="J175" s="19">
        <f t="shared" si="61"/>
        <v>828.32</v>
      </c>
      <c r="K175" s="25"/>
      <c r="L175" s="19"/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2">SUM(G176:G184)</f>
        <v>0</v>
      </c>
      <c r="H185" s="19">
        <f t="shared" si="62"/>
        <v>0</v>
      </c>
      <c r="I185" s="19">
        <f t="shared" si="62"/>
        <v>0</v>
      </c>
      <c r="J185" s="19">
        <f t="shared" si="62"/>
        <v>0</v>
      </c>
      <c r="K185" s="25"/>
      <c r="L185" s="19"/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515</v>
      </c>
      <c r="G186" s="32">
        <f t="shared" ref="G186" si="63">G175+G185</f>
        <v>20.830000000000002</v>
      </c>
      <c r="H186" s="32">
        <f t="shared" ref="H186" si="64">H175+H185</f>
        <v>39.070000000000007</v>
      </c>
      <c r="I186" s="32">
        <f t="shared" ref="I186" si="65">I175+I185</f>
        <v>96.789999999999992</v>
      </c>
      <c r="J186" s="32">
        <f t="shared" ref="J186:L186" si="66">J175+J185</f>
        <v>828.32</v>
      </c>
      <c r="K186" s="32"/>
      <c r="L186" s="32"/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64</v>
      </c>
      <c r="F187" s="40">
        <v>174</v>
      </c>
      <c r="G187" s="40">
        <v>16.170000000000002</v>
      </c>
      <c r="H187" s="40">
        <v>28.8</v>
      </c>
      <c r="I187" s="40">
        <v>3.06</v>
      </c>
      <c r="J187" s="40">
        <v>336</v>
      </c>
      <c r="K187" s="41">
        <v>210</v>
      </c>
      <c r="L187" s="40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65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49</v>
      </c>
      <c r="F190" s="43">
        <v>30</v>
      </c>
      <c r="G190" s="43">
        <v>1.77</v>
      </c>
      <c r="H190" s="43">
        <v>0.33</v>
      </c>
      <c r="I190" s="43">
        <v>14.04</v>
      </c>
      <c r="J190" s="43">
        <v>68.099999999999994</v>
      </c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46</v>
      </c>
      <c r="F192" s="43">
        <v>30</v>
      </c>
      <c r="G192" s="43">
        <v>5.26</v>
      </c>
      <c r="H192" s="43">
        <v>5.32</v>
      </c>
      <c r="I192" s="43">
        <v>0</v>
      </c>
      <c r="J192" s="43">
        <v>103</v>
      </c>
      <c r="K192" s="44">
        <v>15</v>
      </c>
      <c r="L192" s="43"/>
    </row>
    <row r="193" spans="1:12" ht="15" x14ac:dyDescent="0.25">
      <c r="A193" s="23"/>
      <c r="B193" s="15"/>
      <c r="C193" s="11"/>
      <c r="D193" s="6"/>
      <c r="E193" s="42" t="s">
        <v>42</v>
      </c>
      <c r="F193" s="43">
        <v>40</v>
      </c>
      <c r="G193" s="43">
        <v>2.36</v>
      </c>
      <c r="H193" s="43">
        <v>7.49</v>
      </c>
      <c r="I193" s="43">
        <v>14.89</v>
      </c>
      <c r="J193" s="43">
        <v>136</v>
      </c>
      <c r="K193" s="44">
        <v>1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474</v>
      </c>
      <c r="G195" s="19">
        <f t="shared" ref="G195:J195" si="67">SUM(G187:G194)</f>
        <v>28.730000000000004</v>
      </c>
      <c r="H195" s="19">
        <f t="shared" si="67"/>
        <v>44.62</v>
      </c>
      <c r="I195" s="19">
        <f t="shared" si="67"/>
        <v>47.94</v>
      </c>
      <c r="J195" s="19">
        <f t="shared" si="67"/>
        <v>743.7</v>
      </c>
      <c r="K195" s="25"/>
      <c r="L195" s="19"/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68">SUM(G196:G204)</f>
        <v>0</v>
      </c>
      <c r="H205" s="19">
        <f t="shared" si="68"/>
        <v>0</v>
      </c>
      <c r="I205" s="19">
        <f t="shared" si="68"/>
        <v>0</v>
      </c>
      <c r="J205" s="19">
        <f t="shared" si="68"/>
        <v>0</v>
      </c>
      <c r="K205" s="25"/>
      <c r="L205" s="19"/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474</v>
      </c>
      <c r="G206" s="32">
        <f t="shared" ref="G206" si="69">G195+G205</f>
        <v>28.730000000000004</v>
      </c>
      <c r="H206" s="32">
        <f t="shared" ref="H206" si="70">H195+H205</f>
        <v>44.62</v>
      </c>
      <c r="I206" s="32">
        <f t="shared" ref="I206" si="71">I195+I205</f>
        <v>47.94</v>
      </c>
      <c r="J206" s="32">
        <f t="shared" ref="J206:L206" si="72">J195+J205</f>
        <v>743.7</v>
      </c>
      <c r="K206" s="32"/>
      <c r="L206" s="32"/>
    </row>
    <row r="207" spans="1:12" ht="15" x14ac:dyDescent="0.25">
      <c r="A207" s="20">
        <v>3</v>
      </c>
      <c r="B207" s="21">
        <v>1</v>
      </c>
      <c r="C207" s="22" t="s">
        <v>20</v>
      </c>
      <c r="D207" s="5" t="s">
        <v>21</v>
      </c>
      <c r="E207" s="39" t="s">
        <v>66</v>
      </c>
      <c r="F207" s="40">
        <v>110</v>
      </c>
      <c r="G207" s="40">
        <v>11.1</v>
      </c>
      <c r="H207" s="40">
        <v>31.1</v>
      </c>
      <c r="I207" s="40">
        <v>0.5</v>
      </c>
      <c r="J207" s="40">
        <v>328</v>
      </c>
      <c r="K207" s="41">
        <v>243</v>
      </c>
      <c r="L207" s="40"/>
    </row>
    <row r="208" spans="1:12" ht="15" x14ac:dyDescent="0.25">
      <c r="A208" s="23"/>
      <c r="B208" s="15"/>
      <c r="C208" s="11"/>
      <c r="D208" s="6"/>
      <c r="E208" s="42" t="s">
        <v>58</v>
      </c>
      <c r="F208" s="43">
        <v>200</v>
      </c>
      <c r="G208" s="43">
        <v>7.34</v>
      </c>
      <c r="H208" s="43">
        <v>6.02</v>
      </c>
      <c r="I208" s="43">
        <v>35.26</v>
      </c>
      <c r="J208" s="43">
        <v>224.6</v>
      </c>
      <c r="K208" s="44">
        <v>309</v>
      </c>
      <c r="L208" s="43"/>
    </row>
    <row r="209" spans="1:12" ht="15" x14ac:dyDescent="0.25">
      <c r="A209" s="23"/>
      <c r="B209" s="15"/>
      <c r="C209" s="11"/>
      <c r="D209" s="7" t="s">
        <v>22</v>
      </c>
      <c r="E209" s="42" t="s">
        <v>44</v>
      </c>
      <c r="F209" s="43">
        <v>200</v>
      </c>
      <c r="G209" s="43">
        <v>2.0699999999999998</v>
      </c>
      <c r="H209" s="43">
        <v>1.54</v>
      </c>
      <c r="I209" s="43">
        <v>17.579999999999998</v>
      </c>
      <c r="J209" s="43">
        <v>118.36</v>
      </c>
      <c r="K209" s="44">
        <v>382</v>
      </c>
      <c r="L209" s="43"/>
    </row>
    <row r="210" spans="1:12" ht="15" x14ac:dyDescent="0.25">
      <c r="A210" s="23"/>
      <c r="B210" s="15"/>
      <c r="C210" s="11"/>
      <c r="D210" s="7" t="s">
        <v>23</v>
      </c>
      <c r="E210" s="42" t="s">
        <v>42</v>
      </c>
      <c r="F210" s="43">
        <v>40</v>
      </c>
      <c r="G210" s="43">
        <v>2.36</v>
      </c>
      <c r="H210" s="43">
        <v>7.49</v>
      </c>
      <c r="I210" s="43">
        <v>14.89</v>
      </c>
      <c r="J210" s="43">
        <v>136</v>
      </c>
      <c r="K210" s="44">
        <v>1</v>
      </c>
      <c r="L210" s="43"/>
    </row>
    <row r="211" spans="1:12" ht="15" x14ac:dyDescent="0.2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SUM(F207:F214)</f>
        <v>550</v>
      </c>
      <c r="G215" s="19">
        <f t="shared" ref="G215:J215" si="73">SUM(G207:G214)</f>
        <v>22.869999999999997</v>
      </c>
      <c r="H215" s="19">
        <f t="shared" si="73"/>
        <v>46.150000000000006</v>
      </c>
      <c r="I215" s="19">
        <f t="shared" si="73"/>
        <v>68.22999999999999</v>
      </c>
      <c r="J215" s="19">
        <f t="shared" si="73"/>
        <v>806.96</v>
      </c>
      <c r="K215" s="25"/>
      <c r="L215" s="19"/>
    </row>
    <row r="216" spans="1:12" ht="15" x14ac:dyDescent="0.2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74">SUM(G216:G224)</f>
        <v>0</v>
      </c>
      <c r="H225" s="19">
        <f t="shared" si="74"/>
        <v>0</v>
      </c>
      <c r="I225" s="19">
        <f t="shared" si="74"/>
        <v>0</v>
      </c>
      <c r="J225" s="19">
        <f t="shared" si="74"/>
        <v>0</v>
      </c>
      <c r="K225" s="25"/>
      <c r="L225" s="19"/>
    </row>
    <row r="226" spans="1:12" ht="15.75" thickBot="1" x14ac:dyDescent="0.25">
      <c r="A226" s="29">
        <f>A207</f>
        <v>3</v>
      </c>
      <c r="B226" s="30">
        <f>B207</f>
        <v>1</v>
      </c>
      <c r="C226" s="51" t="s">
        <v>4</v>
      </c>
      <c r="D226" s="52"/>
      <c r="E226" s="31"/>
      <c r="F226" s="32">
        <f>F215+F225</f>
        <v>550</v>
      </c>
      <c r="G226" s="32">
        <f t="shared" ref="G226:J226" si="75">G215+G225</f>
        <v>22.869999999999997</v>
      </c>
      <c r="H226" s="32">
        <f t="shared" si="75"/>
        <v>46.150000000000006</v>
      </c>
      <c r="I226" s="32">
        <f t="shared" si="75"/>
        <v>68.22999999999999</v>
      </c>
      <c r="J226" s="32">
        <f t="shared" si="75"/>
        <v>806.96</v>
      </c>
      <c r="K226" s="32"/>
      <c r="L226" s="32"/>
    </row>
    <row r="227" spans="1:12" ht="15" x14ac:dyDescent="0.25">
      <c r="A227" s="14">
        <v>3</v>
      </c>
      <c r="B227" s="15">
        <v>2</v>
      </c>
      <c r="C227" s="22" t="s">
        <v>20</v>
      </c>
      <c r="D227" s="5" t="s">
        <v>21</v>
      </c>
      <c r="E227" s="39" t="s">
        <v>67</v>
      </c>
      <c r="F227" s="40">
        <v>175</v>
      </c>
      <c r="G227" s="40">
        <v>12.3</v>
      </c>
      <c r="H227" s="40">
        <v>29.5</v>
      </c>
      <c r="I227" s="40">
        <v>16.579999999999998</v>
      </c>
      <c r="J227" s="40">
        <v>383</v>
      </c>
      <c r="K227" s="41">
        <v>259</v>
      </c>
      <c r="L227" s="40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22</v>
      </c>
      <c r="E229" s="42" t="s">
        <v>41</v>
      </c>
      <c r="F229" s="43">
        <v>215</v>
      </c>
      <c r="G229" s="43">
        <v>7.0000000000000007E-2</v>
      </c>
      <c r="H229" s="43">
        <v>0.02</v>
      </c>
      <c r="I229" s="43">
        <v>15</v>
      </c>
      <c r="J229" s="43">
        <v>60</v>
      </c>
      <c r="K229" s="44">
        <v>376</v>
      </c>
      <c r="L229" s="43"/>
    </row>
    <row r="230" spans="1:12" ht="15" x14ac:dyDescent="0.25">
      <c r="A230" s="14"/>
      <c r="B230" s="15"/>
      <c r="C230" s="11"/>
      <c r="D230" s="7" t="s">
        <v>23</v>
      </c>
      <c r="E230" s="42" t="s">
        <v>60</v>
      </c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6"/>
      <c r="E232" s="42" t="s">
        <v>62</v>
      </c>
      <c r="F232" s="43">
        <v>50</v>
      </c>
      <c r="G232" s="43">
        <v>0.71</v>
      </c>
      <c r="H232" s="43">
        <v>3.01</v>
      </c>
      <c r="I232" s="43">
        <v>4.13</v>
      </c>
      <c r="J232" s="43">
        <v>46.4</v>
      </c>
      <c r="K232" s="44">
        <v>52</v>
      </c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6"/>
      <c r="B235" s="17"/>
      <c r="C235" s="8"/>
      <c r="D235" s="18" t="s">
        <v>33</v>
      </c>
      <c r="E235" s="9"/>
      <c r="F235" s="19">
        <f>SUM(F227:F234)</f>
        <v>440</v>
      </c>
      <c r="G235" s="19">
        <f t="shared" ref="G235:J235" si="76">SUM(G227:G234)</f>
        <v>13.080000000000002</v>
      </c>
      <c r="H235" s="19">
        <f t="shared" si="76"/>
        <v>32.53</v>
      </c>
      <c r="I235" s="19">
        <f t="shared" si="76"/>
        <v>35.71</v>
      </c>
      <c r="J235" s="19">
        <f t="shared" si="76"/>
        <v>489.4</v>
      </c>
      <c r="K235" s="25"/>
      <c r="L235" s="19"/>
    </row>
    <row r="236" spans="1:12" ht="15" x14ac:dyDescent="0.2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77">SUM(G236:G244)</f>
        <v>0</v>
      </c>
      <c r="H245" s="19">
        <f t="shared" si="77"/>
        <v>0</v>
      </c>
      <c r="I245" s="19">
        <f t="shared" si="77"/>
        <v>0</v>
      </c>
      <c r="J245" s="19">
        <f t="shared" si="77"/>
        <v>0</v>
      </c>
      <c r="K245" s="25"/>
      <c r="L245" s="19"/>
    </row>
    <row r="246" spans="1:12" ht="15.75" customHeight="1" thickBot="1" x14ac:dyDescent="0.25">
      <c r="A246" s="33">
        <f>A227</f>
        <v>3</v>
      </c>
      <c r="B246" s="33">
        <f>B227</f>
        <v>2</v>
      </c>
      <c r="C246" s="51" t="s">
        <v>4</v>
      </c>
      <c r="D246" s="52"/>
      <c r="E246" s="31"/>
      <c r="F246" s="32">
        <f>F235+F245</f>
        <v>440</v>
      </c>
      <c r="G246" s="32">
        <f t="shared" ref="G246:J246" si="78">G235+G245</f>
        <v>13.080000000000002</v>
      </c>
      <c r="H246" s="32">
        <f t="shared" si="78"/>
        <v>32.53</v>
      </c>
      <c r="I246" s="32">
        <f t="shared" si="78"/>
        <v>35.71</v>
      </c>
      <c r="J246" s="32">
        <f t="shared" si="78"/>
        <v>489.4</v>
      </c>
      <c r="K246" s="32"/>
      <c r="L246" s="32"/>
    </row>
    <row r="247" spans="1:12" ht="15" x14ac:dyDescent="0.25">
      <c r="A247" s="20">
        <v>3</v>
      </c>
      <c r="B247" s="21">
        <v>3</v>
      </c>
      <c r="C247" s="22" t="s">
        <v>20</v>
      </c>
      <c r="D247" s="5" t="s">
        <v>21</v>
      </c>
      <c r="E247" s="39" t="s">
        <v>68</v>
      </c>
      <c r="F247" s="40">
        <v>100</v>
      </c>
      <c r="G247" s="40">
        <v>13.26</v>
      </c>
      <c r="H247" s="40">
        <v>11.23</v>
      </c>
      <c r="I247" s="40">
        <v>3.52</v>
      </c>
      <c r="J247" s="40">
        <v>185</v>
      </c>
      <c r="K247" s="41">
        <v>255</v>
      </c>
      <c r="L247" s="40"/>
    </row>
    <row r="248" spans="1:12" ht="15" x14ac:dyDescent="0.25">
      <c r="A248" s="23"/>
      <c r="B248" s="15"/>
      <c r="C248" s="11"/>
      <c r="D248" s="6"/>
      <c r="E248" s="42" t="s">
        <v>56</v>
      </c>
      <c r="F248" s="43">
        <v>200</v>
      </c>
      <c r="G248" s="43">
        <v>6.11</v>
      </c>
      <c r="H248" s="43">
        <v>6.68</v>
      </c>
      <c r="I248" s="43">
        <v>27.36</v>
      </c>
      <c r="J248" s="43">
        <v>194</v>
      </c>
      <c r="K248" s="44">
        <v>303</v>
      </c>
      <c r="L248" s="43"/>
    </row>
    <row r="249" spans="1:12" ht="15" x14ac:dyDescent="0.25">
      <c r="A249" s="23"/>
      <c r="B249" s="15"/>
      <c r="C249" s="11"/>
      <c r="D249" s="7" t="s">
        <v>22</v>
      </c>
      <c r="E249" s="42" t="s">
        <v>69</v>
      </c>
      <c r="F249" s="43">
        <v>200</v>
      </c>
      <c r="G249" s="43">
        <v>0</v>
      </c>
      <c r="H249" s="43">
        <v>0</v>
      </c>
      <c r="I249" s="43">
        <v>9.98</v>
      </c>
      <c r="J249" s="43">
        <v>119</v>
      </c>
      <c r="K249" s="44">
        <v>948</v>
      </c>
      <c r="L249" s="43"/>
    </row>
    <row r="250" spans="1:12" ht="15" x14ac:dyDescent="0.25">
      <c r="A250" s="23"/>
      <c r="B250" s="15"/>
      <c r="C250" s="11"/>
      <c r="D250" s="7" t="s">
        <v>23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 t="s">
        <v>53</v>
      </c>
      <c r="F252" s="43">
        <v>200</v>
      </c>
      <c r="G252" s="43">
        <v>1</v>
      </c>
      <c r="H252" s="43">
        <v>0.2</v>
      </c>
      <c r="I252" s="43">
        <v>20.2</v>
      </c>
      <c r="J252" s="43">
        <v>92</v>
      </c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4"/>
      <c r="B255" s="17"/>
      <c r="C255" s="8"/>
      <c r="D255" s="18" t="s">
        <v>33</v>
      </c>
      <c r="E255" s="9"/>
      <c r="F255" s="19">
        <f>SUM(F247:F254)</f>
        <v>700</v>
      </c>
      <c r="G255" s="19">
        <f t="shared" ref="G255:J255" si="79">SUM(G247:G254)</f>
        <v>20.37</v>
      </c>
      <c r="H255" s="19">
        <f t="shared" si="79"/>
        <v>18.11</v>
      </c>
      <c r="I255" s="19">
        <f t="shared" si="79"/>
        <v>61.06</v>
      </c>
      <c r="J255" s="19">
        <f t="shared" si="79"/>
        <v>590</v>
      </c>
      <c r="K255" s="25"/>
      <c r="L255" s="19"/>
    </row>
    <row r="256" spans="1:12" ht="15" x14ac:dyDescent="0.2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80">SUM(G256:G264)</f>
        <v>0</v>
      </c>
      <c r="H265" s="19">
        <f t="shared" si="80"/>
        <v>0</v>
      </c>
      <c r="I265" s="19">
        <f t="shared" si="80"/>
        <v>0</v>
      </c>
      <c r="J265" s="19">
        <f t="shared" si="80"/>
        <v>0</v>
      </c>
      <c r="K265" s="25"/>
      <c r="L265" s="19"/>
    </row>
    <row r="266" spans="1:12" ht="15.75" customHeight="1" thickBot="1" x14ac:dyDescent="0.25">
      <c r="A266" s="29">
        <f>A247</f>
        <v>3</v>
      </c>
      <c r="B266" s="30">
        <f>B247</f>
        <v>3</v>
      </c>
      <c r="C266" s="51" t="s">
        <v>4</v>
      </c>
      <c r="D266" s="52"/>
      <c r="E266" s="31"/>
      <c r="F266" s="32">
        <f>F255+F265</f>
        <v>700</v>
      </c>
      <c r="G266" s="32">
        <f t="shared" ref="G266:J266" si="81">G255+G265</f>
        <v>20.37</v>
      </c>
      <c r="H266" s="32">
        <f t="shared" si="81"/>
        <v>18.11</v>
      </c>
      <c r="I266" s="32">
        <f t="shared" si="81"/>
        <v>61.06</v>
      </c>
      <c r="J266" s="32">
        <f t="shared" si="81"/>
        <v>590</v>
      </c>
      <c r="K266" s="32"/>
      <c r="L266" s="32"/>
    </row>
    <row r="267" spans="1:12" ht="15" x14ac:dyDescent="0.25">
      <c r="A267" s="20">
        <v>3</v>
      </c>
      <c r="B267" s="21">
        <v>4</v>
      </c>
      <c r="C267" s="22" t="s">
        <v>20</v>
      </c>
      <c r="D267" s="5" t="s">
        <v>21</v>
      </c>
      <c r="E267" s="39" t="s">
        <v>57</v>
      </c>
      <c r="F267" s="40">
        <v>100</v>
      </c>
      <c r="G267" s="40">
        <v>23.39</v>
      </c>
      <c r="H267" s="40">
        <v>22.19</v>
      </c>
      <c r="I267" s="40">
        <v>0.41</v>
      </c>
      <c r="J267" s="40">
        <v>295</v>
      </c>
      <c r="K267" s="41">
        <v>288</v>
      </c>
      <c r="L267" s="40"/>
    </row>
    <row r="268" spans="1:12" ht="15" x14ac:dyDescent="0.25">
      <c r="A268" s="23"/>
      <c r="B268" s="15"/>
      <c r="C268" s="11"/>
      <c r="D268" s="6"/>
      <c r="E268" s="42" t="s">
        <v>58</v>
      </c>
      <c r="F268" s="43">
        <v>200</v>
      </c>
      <c r="G268" s="43">
        <v>6.28</v>
      </c>
      <c r="H268" s="43">
        <v>6.72</v>
      </c>
      <c r="I268" s="43">
        <v>30.61</v>
      </c>
      <c r="J268" s="43">
        <v>160.96</v>
      </c>
      <c r="K268" s="44">
        <v>309</v>
      </c>
      <c r="L268" s="43"/>
    </row>
    <row r="269" spans="1:12" ht="15" x14ac:dyDescent="0.25">
      <c r="A269" s="23"/>
      <c r="B269" s="15"/>
      <c r="C269" s="11"/>
      <c r="D269" s="7" t="s">
        <v>22</v>
      </c>
      <c r="E269" s="42" t="s">
        <v>50</v>
      </c>
      <c r="F269" s="43">
        <v>200</v>
      </c>
      <c r="G269" s="43">
        <v>0.67</v>
      </c>
      <c r="H269" s="43">
        <v>0.09</v>
      </c>
      <c r="I269" s="43">
        <v>32.020000000000003</v>
      </c>
      <c r="J269" s="43">
        <v>132.80000000000001</v>
      </c>
      <c r="K269" s="44">
        <v>349</v>
      </c>
      <c r="L269" s="43"/>
    </row>
    <row r="270" spans="1:12" ht="15" x14ac:dyDescent="0.25">
      <c r="A270" s="23"/>
      <c r="B270" s="15"/>
      <c r="C270" s="11"/>
      <c r="D270" s="7" t="s">
        <v>23</v>
      </c>
      <c r="E270" s="42" t="s">
        <v>49</v>
      </c>
      <c r="F270" s="43">
        <v>30</v>
      </c>
      <c r="G270" s="43">
        <v>1.77</v>
      </c>
      <c r="H270" s="43">
        <v>0.33</v>
      </c>
      <c r="I270" s="43">
        <v>14.04</v>
      </c>
      <c r="J270" s="43">
        <v>68.099999999999994</v>
      </c>
      <c r="K270" s="44"/>
      <c r="L270" s="43"/>
    </row>
    <row r="271" spans="1:12" ht="15" x14ac:dyDescent="0.2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 t="shared" ref="G275:J275" si="82">SUM(G267:G274)</f>
        <v>32.110000000000007</v>
      </c>
      <c r="H275" s="19">
        <f t="shared" si="82"/>
        <v>29.33</v>
      </c>
      <c r="I275" s="19">
        <f t="shared" si="82"/>
        <v>77.080000000000013</v>
      </c>
      <c r="J275" s="19">
        <f t="shared" si="82"/>
        <v>656.86</v>
      </c>
      <c r="K275" s="25"/>
      <c r="L275" s="19"/>
    </row>
    <row r="276" spans="1:12" ht="15" x14ac:dyDescent="0.2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83">SUM(G276:G284)</f>
        <v>0</v>
      </c>
      <c r="H285" s="19">
        <f t="shared" si="83"/>
        <v>0</v>
      </c>
      <c r="I285" s="19">
        <f t="shared" si="83"/>
        <v>0</v>
      </c>
      <c r="J285" s="19">
        <f t="shared" si="83"/>
        <v>0</v>
      </c>
      <c r="K285" s="25"/>
      <c r="L285" s="19"/>
    </row>
    <row r="286" spans="1:12" ht="15.75" customHeight="1" thickBot="1" x14ac:dyDescent="0.25">
      <c r="A286" s="29">
        <f>A267</f>
        <v>3</v>
      </c>
      <c r="B286" s="30">
        <f>B267</f>
        <v>4</v>
      </c>
      <c r="C286" s="51" t="s">
        <v>4</v>
      </c>
      <c r="D286" s="52"/>
      <c r="E286" s="31"/>
      <c r="F286" s="32">
        <f>F275+F285</f>
        <v>530</v>
      </c>
      <c r="G286" s="32">
        <f t="shared" ref="G286:J286" si="84">G275+G285</f>
        <v>32.110000000000007</v>
      </c>
      <c r="H286" s="32">
        <f t="shared" si="84"/>
        <v>29.33</v>
      </c>
      <c r="I286" s="32">
        <f t="shared" si="84"/>
        <v>77.080000000000013</v>
      </c>
      <c r="J286" s="32">
        <f t="shared" si="84"/>
        <v>656.86</v>
      </c>
      <c r="K286" s="32"/>
      <c r="L286" s="32"/>
    </row>
    <row r="287" spans="1:12" ht="15" x14ac:dyDescent="0.25">
      <c r="A287" s="20">
        <v>3</v>
      </c>
      <c r="B287" s="21">
        <v>5</v>
      </c>
      <c r="C287" s="22" t="s">
        <v>20</v>
      </c>
      <c r="D287" s="5" t="s">
        <v>21</v>
      </c>
      <c r="E287" s="39" t="s">
        <v>70</v>
      </c>
      <c r="F287" s="40">
        <v>150</v>
      </c>
      <c r="G287" s="40">
        <v>12.62</v>
      </c>
      <c r="H287" s="40">
        <v>28.17</v>
      </c>
      <c r="I287" s="40">
        <v>25.89</v>
      </c>
      <c r="J287" s="40">
        <v>408</v>
      </c>
      <c r="K287" s="41">
        <v>265</v>
      </c>
      <c r="L287" s="40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22</v>
      </c>
      <c r="E289" s="42" t="s">
        <v>41</v>
      </c>
      <c r="F289" s="43">
        <v>215</v>
      </c>
      <c r="G289" s="43">
        <v>7.0000000000000007E-2</v>
      </c>
      <c r="H289" s="43">
        <v>0.02</v>
      </c>
      <c r="I289" s="43">
        <v>15</v>
      </c>
      <c r="J289" s="43">
        <v>60</v>
      </c>
      <c r="K289" s="44">
        <v>376</v>
      </c>
      <c r="L289" s="43"/>
    </row>
    <row r="290" spans="1:12" ht="15" x14ac:dyDescent="0.25">
      <c r="A290" s="23"/>
      <c r="B290" s="15"/>
      <c r="C290" s="11"/>
      <c r="D290" s="7" t="s">
        <v>23</v>
      </c>
      <c r="E290" s="42" t="s">
        <v>49</v>
      </c>
      <c r="F290" s="43">
        <v>30</v>
      </c>
      <c r="G290" s="43">
        <v>1.77</v>
      </c>
      <c r="H290" s="43">
        <v>0.33</v>
      </c>
      <c r="I290" s="43">
        <v>14.04</v>
      </c>
      <c r="J290" s="43">
        <v>68.099999999999994</v>
      </c>
      <c r="K290" s="44"/>
      <c r="L290" s="43"/>
    </row>
    <row r="291" spans="1:12" ht="15" x14ac:dyDescent="0.2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6"/>
      <c r="E292" s="42" t="s">
        <v>42</v>
      </c>
      <c r="F292" s="43">
        <v>40</v>
      </c>
      <c r="G292" s="43">
        <v>2.36</v>
      </c>
      <c r="H292" s="43">
        <v>7.49</v>
      </c>
      <c r="I292" s="43">
        <v>14.89</v>
      </c>
      <c r="J292" s="43">
        <v>136</v>
      </c>
      <c r="K292" s="44">
        <v>1</v>
      </c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SUM(F287:F294)</f>
        <v>435</v>
      </c>
      <c r="G295" s="19">
        <f t="shared" ref="G295:J295" si="85">SUM(G287:G294)</f>
        <v>16.82</v>
      </c>
      <c r="H295" s="19">
        <f t="shared" si="85"/>
        <v>36.01</v>
      </c>
      <c r="I295" s="19">
        <f t="shared" si="85"/>
        <v>69.819999999999993</v>
      </c>
      <c r="J295" s="19">
        <f t="shared" si="85"/>
        <v>672.1</v>
      </c>
      <c r="K295" s="25"/>
      <c r="L295" s="19"/>
    </row>
    <row r="296" spans="1:12" ht="15" x14ac:dyDescent="0.2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86">SUM(G296:G304)</f>
        <v>0</v>
      </c>
      <c r="H305" s="19">
        <f t="shared" si="86"/>
        <v>0</v>
      </c>
      <c r="I305" s="19">
        <f t="shared" si="86"/>
        <v>0</v>
      </c>
      <c r="J305" s="19">
        <f t="shared" si="86"/>
        <v>0</v>
      </c>
      <c r="K305" s="25"/>
      <c r="L305" s="19"/>
    </row>
    <row r="306" spans="1:12" ht="15.75" customHeight="1" thickBot="1" x14ac:dyDescent="0.25">
      <c r="A306" s="29">
        <f>A287</f>
        <v>3</v>
      </c>
      <c r="B306" s="30">
        <f>B287</f>
        <v>5</v>
      </c>
      <c r="C306" s="51" t="s">
        <v>4</v>
      </c>
      <c r="D306" s="52"/>
      <c r="E306" s="31"/>
      <c r="F306" s="32">
        <f>F295+F305</f>
        <v>435</v>
      </c>
      <c r="G306" s="32">
        <f t="shared" ref="G306:J306" si="87">G295+G305</f>
        <v>16.82</v>
      </c>
      <c r="H306" s="32">
        <f t="shared" si="87"/>
        <v>36.01</v>
      </c>
      <c r="I306" s="32">
        <f t="shared" si="87"/>
        <v>69.819999999999993</v>
      </c>
      <c r="J306" s="32">
        <f t="shared" si="87"/>
        <v>672.1</v>
      </c>
      <c r="K306" s="32"/>
      <c r="L306" s="32"/>
    </row>
    <row r="307" spans="1:12" ht="13.5" thickBot="1" x14ac:dyDescent="0.25">
      <c r="A307" s="27"/>
      <c r="B307" s="28"/>
      <c r="C307" s="56" t="s">
        <v>5</v>
      </c>
      <c r="D307" s="56"/>
      <c r="E307" s="56"/>
      <c r="F307" s="34">
        <f>SUMIF($C:$C,"Итого за день:",F:F)/COUNTIFS($C:$C,"Итого за день:",F:F,"&gt;0")</f>
        <v>551.4</v>
      </c>
      <c r="G307" s="34">
        <f>SUMIF($C:$C,"Итого за день:",G:G)/COUNTIFS($C:$C,"Итого за день:",G:G,"&gt;0")</f>
        <v>21.44</v>
      </c>
      <c r="H307" s="34">
        <f>SUMIF($C:$C,"Итого за день:",H:H)/COUNTIFS($C:$C,"Итого за день:",H:H,"&gt;0")</f>
        <v>30.673333333333332</v>
      </c>
      <c r="I307" s="34">
        <f>SUMIF($C:$C,"Итого за день:",I:I)/COUNTIFS($C:$C,"Итого за день:",I:I,"&gt;0")</f>
        <v>72.096000000000004</v>
      </c>
      <c r="J307" s="34">
        <f>SUMIF($C:$C,"Итого за день:",J:J)/COUNTIFS($C:$C,"Итого за день:",J:J,"&gt;0")</f>
        <v>672.49199999999996</v>
      </c>
      <c r="K307" s="34"/>
      <c r="L307" s="34"/>
    </row>
  </sheetData>
  <mergeCells count="19"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2023-10-26T10:07:58Z</cp:lastPrinted>
  <dcterms:created xsi:type="dcterms:W3CDTF">2022-05-16T14:23:56Z</dcterms:created>
  <dcterms:modified xsi:type="dcterms:W3CDTF">2024-09-12T16:07:57Z</dcterms:modified>
</cp:coreProperties>
</file>