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2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306" i="1" l="1"/>
  <c r="A306" i="1"/>
  <c r="L305" i="1"/>
  <c r="J305" i="1"/>
  <c r="I305" i="1"/>
  <c r="H305" i="1"/>
  <c r="G305" i="1"/>
  <c r="F305" i="1"/>
  <c r="B296" i="1"/>
  <c r="A296" i="1"/>
  <c r="L295" i="1"/>
  <c r="L306" i="1" s="1"/>
  <c r="J295" i="1"/>
  <c r="J306" i="1" s="1"/>
  <c r="I295" i="1"/>
  <c r="H295" i="1"/>
  <c r="H306" i="1" s="1"/>
  <c r="G295" i="1"/>
  <c r="G306" i="1" s="1"/>
  <c r="F295" i="1"/>
  <c r="B286" i="1"/>
  <c r="A286" i="1"/>
  <c r="L285" i="1"/>
  <c r="J285" i="1"/>
  <c r="I285" i="1"/>
  <c r="H285" i="1"/>
  <c r="G285" i="1"/>
  <c r="F285" i="1"/>
  <c r="B276" i="1"/>
  <c r="A276" i="1"/>
  <c r="L275" i="1"/>
  <c r="L286" i="1" s="1"/>
  <c r="J275" i="1"/>
  <c r="J286" i="1" s="1"/>
  <c r="I275" i="1"/>
  <c r="I286" i="1" s="1"/>
  <c r="H275" i="1"/>
  <c r="H286" i="1" s="1"/>
  <c r="G275" i="1"/>
  <c r="G286" i="1" s="1"/>
  <c r="F275" i="1"/>
  <c r="F286" i="1" s="1"/>
  <c r="B266" i="1"/>
  <c r="A266" i="1"/>
  <c r="L265" i="1"/>
  <c r="J265" i="1"/>
  <c r="I265" i="1"/>
  <c r="H265" i="1"/>
  <c r="G265" i="1"/>
  <c r="F265" i="1"/>
  <c r="B256" i="1"/>
  <c r="A256" i="1"/>
  <c r="L255" i="1"/>
  <c r="L266" i="1" s="1"/>
  <c r="J255" i="1"/>
  <c r="J266" i="1" s="1"/>
  <c r="I255" i="1"/>
  <c r="I266" i="1" s="1"/>
  <c r="H255" i="1"/>
  <c r="H266" i="1" s="1"/>
  <c r="G255" i="1"/>
  <c r="G266" i="1" s="1"/>
  <c r="F255" i="1"/>
  <c r="F266" i="1" s="1"/>
  <c r="B246" i="1"/>
  <c r="A246" i="1"/>
  <c r="L245" i="1"/>
  <c r="J245" i="1"/>
  <c r="I245" i="1"/>
  <c r="H245" i="1"/>
  <c r="G245" i="1"/>
  <c r="F245" i="1"/>
  <c r="B236" i="1"/>
  <c r="A236" i="1"/>
  <c r="L235" i="1"/>
  <c r="L246" i="1" s="1"/>
  <c r="J235" i="1"/>
  <c r="J246" i="1" s="1"/>
  <c r="I235" i="1"/>
  <c r="I246" i="1" s="1"/>
  <c r="H235" i="1"/>
  <c r="H246" i="1" s="1"/>
  <c r="G235" i="1"/>
  <c r="G246" i="1" s="1"/>
  <c r="F235" i="1"/>
  <c r="F246" i="1" s="1"/>
  <c r="B226" i="1"/>
  <c r="A226" i="1"/>
  <c r="L225" i="1"/>
  <c r="J225" i="1"/>
  <c r="I225" i="1"/>
  <c r="H225" i="1"/>
  <c r="G225" i="1"/>
  <c r="F225" i="1"/>
  <c r="B216" i="1"/>
  <c r="A216" i="1"/>
  <c r="L215" i="1"/>
  <c r="L226" i="1" s="1"/>
  <c r="J215" i="1"/>
  <c r="J226" i="1" s="1"/>
  <c r="I215" i="1"/>
  <c r="I226" i="1" s="1"/>
  <c r="H215" i="1"/>
  <c r="H226" i="1" s="1"/>
  <c r="G215" i="1"/>
  <c r="G226" i="1" s="1"/>
  <c r="F215" i="1"/>
  <c r="F226" i="1" s="1"/>
  <c r="F306" i="1" l="1"/>
  <c r="I306" i="1"/>
  <c r="B206" i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J206" i="1" s="1"/>
  <c r="I195" i="1"/>
  <c r="I206" i="1" s="1"/>
  <c r="H195" i="1"/>
  <c r="H206" i="1" s="1"/>
  <c r="G195" i="1"/>
  <c r="G206" i="1" s="1"/>
  <c r="F195" i="1"/>
  <c r="F206" i="1" s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I166" i="1" s="1"/>
  <c r="H155" i="1"/>
  <c r="H166" i="1" s="1"/>
  <c r="G155" i="1"/>
  <c r="G166" i="1" s="1"/>
  <c r="F155" i="1"/>
  <c r="F166" i="1" s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J146" i="1" s="1"/>
  <c r="I135" i="1"/>
  <c r="I146" i="1" s="1"/>
  <c r="H135" i="1"/>
  <c r="H146" i="1" s="1"/>
  <c r="G135" i="1"/>
  <c r="G146" i="1" s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J106" i="1" s="1"/>
  <c r="I95" i="1"/>
  <c r="I106" i="1" s="1"/>
  <c r="H95" i="1"/>
  <c r="H106" i="1" s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J86" i="1" s="1"/>
  <c r="I75" i="1"/>
  <c r="I86" i="1" s="1"/>
  <c r="H75" i="1"/>
  <c r="H86" i="1" s="1"/>
  <c r="G75" i="1"/>
  <c r="G86" i="1" s="1"/>
  <c r="F75" i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55" i="1"/>
  <c r="I66" i="1" s="1"/>
  <c r="H55" i="1"/>
  <c r="H66" i="1" s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J46" i="1" s="1"/>
  <c r="I35" i="1"/>
  <c r="I46" i="1" s="1"/>
  <c r="H35" i="1"/>
  <c r="H46" i="1" s="1"/>
  <c r="G35" i="1"/>
  <c r="G46" i="1" s="1"/>
  <c r="F35" i="1"/>
  <c r="F46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L307" i="1" s="1"/>
  <c r="J15" i="1"/>
  <c r="J26" i="1" s="1"/>
  <c r="J307" i="1" s="1"/>
  <c r="I15" i="1"/>
  <c r="I26" i="1" s="1"/>
  <c r="H15" i="1"/>
  <c r="H26" i="1" s="1"/>
  <c r="H307" i="1" s="1"/>
  <c r="G15" i="1"/>
  <c r="G26" i="1" s="1"/>
  <c r="G307" i="1" s="1"/>
  <c r="F15" i="1"/>
  <c r="F26" i="1" s="1"/>
  <c r="F86" i="1" l="1"/>
  <c r="I307" i="1"/>
  <c r="F307" i="1"/>
</calcChain>
</file>

<file path=xl/sharedStrings.xml><?xml version="1.0" encoding="utf-8"?>
<sst xmlns="http://schemas.openxmlformats.org/spreadsheetml/2006/main" count="378" uniqueCount="78">
  <si>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</si>
  <si>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</si>
  <si>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</si>
  <si>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</si>
  <si>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</si>
  <si>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</si>
  <si>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</si>
  <si>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</si>
  <si>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</si>
  <si>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</si>
  <si>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</si>
  <si>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</si>
  <si>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</si>
  <si>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</si>
  <si>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</si>
  <si>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</si>
  <si>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</si>
  <si>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</si>
  <si>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</si>
  <si>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</si>
  <si>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</si>
  <si>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</si>
  <si>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</si>
  <si>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</si>
  <si>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</si>
  <si>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</si>
  <si>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</si>
  <si>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</si>
  <si>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</si>
  <si>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</si>
  <si>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</si>
  <si>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</si>
  <si>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</si>
  <si>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</si>
  <si>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</si>
  <si>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</si>
  <si>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</si>
  <si>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</si>
  <si>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</si>
  <si>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</si>
  <si>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Макароны отварные с сыром</t>
  </si>
  <si>
    <t>Бутерброд с маслом</t>
  </si>
  <si>
    <t>Чай с сахаром</t>
  </si>
  <si>
    <t>Сок</t>
  </si>
  <si>
    <t>Пр.</t>
  </si>
  <si>
    <t>Каша вязкая молочная из риса и пшена</t>
  </si>
  <si>
    <t>3 блюдо</t>
  </si>
  <si>
    <t>Сыр порциями</t>
  </si>
  <si>
    <t>Какао с молоком</t>
  </si>
  <si>
    <t>Фрукт свежий (яблоко)</t>
  </si>
  <si>
    <t>Котлета мясная</t>
  </si>
  <si>
    <t>Капуста тушеная</t>
  </si>
  <si>
    <t>Компот из смеси сухофруктов</t>
  </si>
  <si>
    <t>Хлеб</t>
  </si>
  <si>
    <t>Рыба отварная</t>
  </si>
  <si>
    <t>Пюре картофельное</t>
  </si>
  <si>
    <t>Чай с лимоном</t>
  </si>
  <si>
    <t>Гуляш</t>
  </si>
  <si>
    <t>Каша гречневая вязкая</t>
  </si>
  <si>
    <t>Птица отварная</t>
  </si>
  <si>
    <t>Макаронные изделия отварные</t>
  </si>
  <si>
    <t>Запеканка из творога</t>
  </si>
  <si>
    <t xml:space="preserve">Какао с молоком </t>
  </si>
  <si>
    <t>Батон</t>
  </si>
  <si>
    <t>Салат из свеклы отварной</t>
  </si>
  <si>
    <t>Рагу из птицы</t>
  </si>
  <si>
    <t>Каша рисовая вязкая</t>
  </si>
  <si>
    <t>Омлет натуральный</t>
  </si>
  <si>
    <t>Кофейный напиток с молоком</t>
  </si>
  <si>
    <t>Сосиска отварная</t>
  </si>
  <si>
    <t>Жаркое по-домашнему</t>
  </si>
  <si>
    <t>Печень по-строгановски</t>
  </si>
  <si>
    <t>Кисель плодово-ягодный</t>
  </si>
  <si>
    <t>Плов</t>
  </si>
  <si>
    <t>фрукт свежий (апельсин)</t>
  </si>
  <si>
    <t>Закуска</t>
  </si>
  <si>
    <t>Коган Л.Г.</t>
  </si>
  <si>
    <t>МБОУ "Средняя школа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</si>
</sst>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7"/>
  <sheetViews>
    <sheetView tabSelected="1" view="pageLayout" workbookViewId="0">
      <selection activeCell="C1" sqref="C1:E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9.109375" style="2" customWidth="1"/>
    <col min="13" max="16384" width="9.109375" style="2"/>
  </cols>
  <sheetData>
    <row r="1" spans="1:12" ht="34.5" customHeight="1" x14ac:dyDescent="0.3">
      <c r="A1" s="1" t="s">
        <v>7</v>
      </c>
      <c r="C1" s="53" t="s">
        <v>77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76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225</v>
      </c>
      <c r="G6" s="40">
        <v>14.88</v>
      </c>
      <c r="H6" s="40">
        <v>13.9</v>
      </c>
      <c r="I6" s="40">
        <v>37.5</v>
      </c>
      <c r="J6" s="40">
        <v>369</v>
      </c>
      <c r="K6" s="41">
        <v>204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215</v>
      </c>
      <c r="G8" s="43">
        <v>7.0000000000000007E-2</v>
      </c>
      <c r="H8" s="43">
        <v>0.02</v>
      </c>
      <c r="I8" s="43">
        <v>15</v>
      </c>
      <c r="J8" s="43">
        <v>60</v>
      </c>
      <c r="K8" s="44">
        <v>376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2.76</v>
      </c>
      <c r="H9" s="43">
        <v>7.49</v>
      </c>
      <c r="I9" s="43">
        <v>14.89</v>
      </c>
      <c r="J9" s="43">
        <v>136</v>
      </c>
      <c r="K9" s="44">
        <v>1</v>
      </c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7" t="s">
        <v>30</v>
      </c>
      <c r="E11" s="42" t="s">
        <v>43</v>
      </c>
      <c r="F11" s="43">
        <v>200</v>
      </c>
      <c r="G11" s="43">
        <v>1</v>
      </c>
      <c r="H11" s="43">
        <v>0.2</v>
      </c>
      <c r="I11" s="43">
        <v>20.2</v>
      </c>
      <c r="J11" s="43">
        <v>92</v>
      </c>
      <c r="K11" s="44" t="s">
        <v>44</v>
      </c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4"/>
      <c r="B15" s="17"/>
      <c r="C15" s="8"/>
      <c r="D15" s="18" t="s">
        <v>33</v>
      </c>
      <c r="E15" s="9"/>
      <c r="F15" s="19">
        <f>SUM(F6:F14)</f>
        <v>680</v>
      </c>
      <c r="G15" s="19">
        <f t="shared" ref="G15:J15" si="0">SUM(G6:G14)</f>
        <v>18.71</v>
      </c>
      <c r="H15" s="19">
        <f t="shared" si="0"/>
        <v>21.61</v>
      </c>
      <c r="I15" s="19">
        <f t="shared" si="0"/>
        <v>87.59</v>
      </c>
      <c r="J15" s="19">
        <f t="shared" si="0"/>
        <v>657</v>
      </c>
      <c r="K15" s="25"/>
      <c r="L15" s="19">
        <f t="shared" ref="L15" si="1">SUM(L6:L14)</f>
        <v>0</v>
      </c>
    </row>
    <row r="16" spans="1:12" ht="14.4" x14ac:dyDescent="0.3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4.4" x14ac:dyDescent="0.3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4.4" x14ac:dyDescent="0.3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4.4" x14ac:dyDescent="0.25">
      <c r="A26" s="29">
        <f>A6</f>
        <v>1</v>
      </c>
      <c r="B26" s="30">
        <f>B6</f>
        <v>1</v>
      </c>
      <c r="C26" s="51" t="s">
        <v>4</v>
      </c>
      <c r="D26" s="52"/>
      <c r="E26" s="31"/>
      <c r="F26" s="32">
        <f>F15+F25</f>
        <v>680</v>
      </c>
      <c r="G26" s="32">
        <f t="shared" ref="G26:J26" si="4">G15+G25</f>
        <v>18.71</v>
      </c>
      <c r="H26" s="32">
        <f t="shared" si="4"/>
        <v>21.61</v>
      </c>
      <c r="I26" s="32">
        <f t="shared" si="4"/>
        <v>87.59</v>
      </c>
      <c r="J26" s="32">
        <f t="shared" si="4"/>
        <v>657</v>
      </c>
      <c r="K26" s="32"/>
      <c r="L26" s="32">
        <f t="shared" ref="L26" si="5">L15+L25</f>
        <v>0</v>
      </c>
    </row>
    <row r="27" spans="1:12" ht="14.4" x14ac:dyDescent="0.3">
      <c r="A27" s="14">
        <v>1</v>
      </c>
      <c r="B27" s="15">
        <v>2</v>
      </c>
      <c r="C27" s="22" t="s">
        <v>20</v>
      </c>
      <c r="D27" s="5" t="s">
        <v>21</v>
      </c>
      <c r="E27" s="39" t="s">
        <v>45</v>
      </c>
      <c r="F27" s="40">
        <v>210</v>
      </c>
      <c r="G27" s="40">
        <v>6.08</v>
      </c>
      <c r="H27" s="40">
        <v>6.18</v>
      </c>
      <c r="I27" s="40">
        <v>43.33</v>
      </c>
      <c r="J27" s="40">
        <v>285</v>
      </c>
      <c r="K27" s="41">
        <v>175</v>
      </c>
      <c r="L27" s="40"/>
    </row>
    <row r="28" spans="1:12" ht="14.4" x14ac:dyDescent="0.3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22</v>
      </c>
      <c r="E29" s="42" t="s">
        <v>48</v>
      </c>
      <c r="F29" s="43">
        <v>200</v>
      </c>
      <c r="G29" s="43">
        <v>2.0699999999999998</v>
      </c>
      <c r="H29" s="43">
        <v>1.54</v>
      </c>
      <c r="I29" s="43">
        <v>17.579999999999998</v>
      </c>
      <c r="J29" s="43">
        <v>118.36</v>
      </c>
      <c r="K29" s="44">
        <v>382</v>
      </c>
      <c r="L29" s="43"/>
    </row>
    <row r="30" spans="1:12" ht="14.4" x14ac:dyDescent="0.3">
      <c r="A30" s="14"/>
      <c r="B30" s="15"/>
      <c r="C30" s="11"/>
      <c r="D30" s="7" t="s">
        <v>23</v>
      </c>
      <c r="E30" s="42" t="s">
        <v>41</v>
      </c>
      <c r="F30" s="43">
        <v>40</v>
      </c>
      <c r="G30" s="43">
        <v>2.76</v>
      </c>
      <c r="H30" s="43">
        <v>7.49</v>
      </c>
      <c r="I30" s="43">
        <v>14.89</v>
      </c>
      <c r="J30" s="43">
        <v>136</v>
      </c>
      <c r="K30" s="44">
        <v>1</v>
      </c>
      <c r="L30" s="43"/>
    </row>
    <row r="31" spans="1:12" ht="14.4" x14ac:dyDescent="0.3">
      <c r="A31" s="14"/>
      <c r="B31" s="15"/>
      <c r="C31" s="11"/>
      <c r="D31" s="7" t="s">
        <v>24</v>
      </c>
      <c r="E31" s="42" t="s">
        <v>49</v>
      </c>
      <c r="F31" s="43">
        <v>200</v>
      </c>
      <c r="G31" s="43">
        <v>1</v>
      </c>
      <c r="H31" s="43">
        <v>0</v>
      </c>
      <c r="I31" s="43">
        <v>26.75</v>
      </c>
      <c r="J31" s="43">
        <v>105</v>
      </c>
      <c r="K31" s="44" t="s">
        <v>44</v>
      </c>
      <c r="L31" s="43"/>
    </row>
    <row r="32" spans="1:12" ht="14.4" x14ac:dyDescent="0.3">
      <c r="A32" s="14"/>
      <c r="B32" s="15"/>
      <c r="C32" s="11"/>
      <c r="D32" s="6" t="s">
        <v>46</v>
      </c>
      <c r="E32" s="42" t="s">
        <v>47</v>
      </c>
      <c r="F32" s="43">
        <v>30</v>
      </c>
      <c r="G32" s="43">
        <v>5.26</v>
      </c>
      <c r="H32" s="43">
        <v>5.32</v>
      </c>
      <c r="I32" s="43">
        <v>0</v>
      </c>
      <c r="J32" s="43">
        <v>38.659999999999997</v>
      </c>
      <c r="K32" s="44">
        <v>15</v>
      </c>
      <c r="L32" s="43"/>
    </row>
    <row r="33" spans="1:12" ht="14.4" x14ac:dyDescent="0.3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6"/>
      <c r="B35" s="17"/>
      <c r="C35" s="8"/>
      <c r="D35" s="18" t="s">
        <v>33</v>
      </c>
      <c r="E35" s="9"/>
      <c r="F35" s="19">
        <f>SUM(F27:F34)</f>
        <v>680</v>
      </c>
      <c r="G35" s="19">
        <f>SUM(G27:G34)</f>
        <v>17.170000000000002</v>
      </c>
      <c r="H35" s="19">
        <f>SUM(H27:H34)</f>
        <v>20.53</v>
      </c>
      <c r="I35" s="19">
        <f>SUM(I27:I34)</f>
        <v>102.55</v>
      </c>
      <c r="J35" s="19">
        <f>SUM(J27:J34)</f>
        <v>683.02</v>
      </c>
      <c r="K35" s="25"/>
      <c r="L35" s="19">
        <f>SUM(L27:L34)</f>
        <v>0</v>
      </c>
    </row>
    <row r="36" spans="1:12" ht="14.4" x14ac:dyDescent="0.3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4.4" x14ac:dyDescent="0.3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4.4" x14ac:dyDescent="0.3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4.4" x14ac:dyDescent="0.3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6">SUM(G36:G44)</f>
        <v>0</v>
      </c>
      <c r="H45" s="19">
        <f t="shared" ref="H45" si="7">SUM(H36:H44)</f>
        <v>0</v>
      </c>
      <c r="I45" s="19">
        <f t="shared" ref="I45" si="8">SUM(I36:I44)</f>
        <v>0</v>
      </c>
      <c r="J45" s="19">
        <f t="shared" ref="J45:L45" si="9">SUM(J36:J44)</f>
        <v>0</v>
      </c>
      <c r="K45" s="25"/>
      <c r="L45" s="19">
        <f t="shared" si="9"/>
        <v>0</v>
      </c>
    </row>
    <row r="46" spans="1:12" ht="15.75" customHeight="1" x14ac:dyDescent="0.25">
      <c r="A46" s="33">
        <f>A27</f>
        <v>1</v>
      </c>
      <c r="B46" s="33">
        <f>B27</f>
        <v>2</v>
      </c>
      <c r="C46" s="51" t="s">
        <v>4</v>
      </c>
      <c r="D46" s="52"/>
      <c r="E46" s="31"/>
      <c r="F46" s="32">
        <f>F35+F45</f>
        <v>680</v>
      </c>
      <c r="G46" s="32">
        <f t="shared" ref="G46" si="10">G35+G45</f>
        <v>17.170000000000002</v>
      </c>
      <c r="H46" s="32">
        <f t="shared" ref="H46" si="11">H35+H45</f>
        <v>20.53</v>
      </c>
      <c r="I46" s="32">
        <f t="shared" ref="I46" si="12">I35+I45</f>
        <v>102.55</v>
      </c>
      <c r="J46" s="32">
        <f t="shared" ref="J46:L46" si="13">J35+J45</f>
        <v>683.02</v>
      </c>
      <c r="K46" s="32"/>
      <c r="L46" s="32">
        <f t="shared" si="13"/>
        <v>0</v>
      </c>
    </row>
    <row r="47" spans="1:12" ht="14.4" x14ac:dyDescent="0.3">
      <c r="A47" s="20">
        <v>1</v>
      </c>
      <c r="B47" s="21">
        <v>3</v>
      </c>
      <c r="C47" s="22" t="s">
        <v>20</v>
      </c>
      <c r="D47" s="5" t="s">
        <v>21</v>
      </c>
      <c r="E47" s="39" t="s">
        <v>50</v>
      </c>
      <c r="F47" s="40">
        <v>80</v>
      </c>
      <c r="G47" s="40">
        <v>14.96</v>
      </c>
      <c r="H47" s="40">
        <v>33.090000000000003</v>
      </c>
      <c r="I47" s="40">
        <v>15.3</v>
      </c>
      <c r="J47" s="40">
        <v>422.02</v>
      </c>
      <c r="K47" s="41">
        <v>268</v>
      </c>
      <c r="L47" s="40"/>
    </row>
    <row r="48" spans="1:12" ht="14.4" x14ac:dyDescent="0.3">
      <c r="A48" s="23"/>
      <c r="B48" s="15"/>
      <c r="C48" s="11"/>
      <c r="D48" s="6" t="s">
        <v>29</v>
      </c>
      <c r="E48" s="42" t="s">
        <v>51</v>
      </c>
      <c r="F48" s="43">
        <v>200</v>
      </c>
      <c r="G48" s="43">
        <v>4.1900000000000004</v>
      </c>
      <c r="H48" s="43">
        <v>6.47</v>
      </c>
      <c r="I48" s="43">
        <v>18.850000000000001</v>
      </c>
      <c r="J48" s="43">
        <v>150.19999999999999</v>
      </c>
      <c r="K48" s="44">
        <v>321</v>
      </c>
      <c r="L48" s="43"/>
    </row>
    <row r="49" spans="1:12" ht="14.4" x14ac:dyDescent="0.3">
      <c r="A49" s="23"/>
      <c r="B49" s="15"/>
      <c r="C49" s="11"/>
      <c r="D49" s="7" t="s">
        <v>22</v>
      </c>
      <c r="E49" s="42" t="s">
        <v>52</v>
      </c>
      <c r="F49" s="43">
        <v>200</v>
      </c>
      <c r="G49" s="43">
        <v>1.77</v>
      </c>
      <c r="H49" s="43">
        <v>0.33</v>
      </c>
      <c r="I49" s="43">
        <v>14.04</v>
      </c>
      <c r="J49" s="43">
        <v>132.80000000000001</v>
      </c>
      <c r="K49" s="44">
        <v>349</v>
      </c>
      <c r="L49" s="43"/>
    </row>
    <row r="50" spans="1:12" ht="14.4" x14ac:dyDescent="0.3">
      <c r="A50" s="23"/>
      <c r="B50" s="15"/>
      <c r="C50" s="11"/>
      <c r="D50" s="7" t="s">
        <v>23</v>
      </c>
      <c r="E50" s="42" t="s">
        <v>53</v>
      </c>
      <c r="F50" s="43">
        <v>30</v>
      </c>
      <c r="G50" s="43">
        <v>1.77</v>
      </c>
      <c r="H50" s="43">
        <v>0.33</v>
      </c>
      <c r="I50" s="43">
        <v>14.04</v>
      </c>
      <c r="J50" s="43">
        <v>68.099999999999994</v>
      </c>
      <c r="K50" s="44" t="s">
        <v>44</v>
      </c>
      <c r="L50" s="43"/>
    </row>
    <row r="51" spans="1:12" ht="14.4" x14ac:dyDescent="0.3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4"/>
      <c r="B55" s="17"/>
      <c r="C55" s="8"/>
      <c r="D55" s="18" t="s">
        <v>33</v>
      </c>
      <c r="E55" s="9"/>
      <c r="F55" s="19">
        <f>SUM(F47:F54)</f>
        <v>510</v>
      </c>
      <c r="G55" s="19">
        <f>SUM(G47:G54)</f>
        <v>22.69</v>
      </c>
      <c r="H55" s="19">
        <f>SUM(H47:H54)</f>
        <v>40.22</v>
      </c>
      <c r="I55" s="19">
        <f>SUM(I47:I54)</f>
        <v>62.230000000000004</v>
      </c>
      <c r="J55" s="19">
        <f>SUM(J47:J54)</f>
        <v>773.12</v>
      </c>
      <c r="K55" s="25"/>
      <c r="L55" s="19">
        <f>SUM(L47:L54)</f>
        <v>0</v>
      </c>
    </row>
    <row r="56" spans="1:12" ht="14.4" x14ac:dyDescent="0.3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4">SUM(G56:G64)</f>
        <v>0</v>
      </c>
      <c r="H65" s="19">
        <f t="shared" ref="H65" si="15">SUM(H56:H64)</f>
        <v>0</v>
      </c>
      <c r="I65" s="19">
        <f t="shared" ref="I65" si="16">SUM(I56:I64)</f>
        <v>0</v>
      </c>
      <c r="J65" s="19">
        <f t="shared" ref="J65:L65" si="17">SUM(J56:J64)</f>
        <v>0</v>
      </c>
      <c r="K65" s="25"/>
      <c r="L65" s="19">
        <f t="shared" si="17"/>
        <v>0</v>
      </c>
    </row>
    <row r="66" spans="1:12" ht="15.75" customHeight="1" x14ac:dyDescent="0.25">
      <c r="A66" s="29">
        <f>A47</f>
        <v>1</v>
      </c>
      <c r="B66" s="30">
        <f>B47</f>
        <v>3</v>
      </c>
      <c r="C66" s="51" t="s">
        <v>4</v>
      </c>
      <c r="D66" s="52"/>
      <c r="E66" s="31"/>
      <c r="F66" s="32">
        <f>F55+F65</f>
        <v>510</v>
      </c>
      <c r="G66" s="32">
        <f t="shared" ref="G66" si="18">G55+G65</f>
        <v>22.69</v>
      </c>
      <c r="H66" s="32">
        <f t="shared" ref="H66" si="19">H55+H65</f>
        <v>40.22</v>
      </c>
      <c r="I66" s="32">
        <f t="shared" ref="I66" si="20">I55+I65</f>
        <v>62.230000000000004</v>
      </c>
      <c r="J66" s="32">
        <f t="shared" ref="J66:L66" si="21">J55+J65</f>
        <v>773.12</v>
      </c>
      <c r="K66" s="32"/>
      <c r="L66" s="32">
        <f t="shared" si="21"/>
        <v>0</v>
      </c>
    </row>
    <row r="67" spans="1:12" ht="14.4" x14ac:dyDescent="0.3">
      <c r="A67" s="20">
        <v>1</v>
      </c>
      <c r="B67" s="21">
        <v>4</v>
      </c>
      <c r="C67" s="22" t="s">
        <v>20</v>
      </c>
      <c r="D67" s="5" t="s">
        <v>21</v>
      </c>
      <c r="E67" s="39" t="s">
        <v>54</v>
      </c>
      <c r="F67" s="40">
        <v>60</v>
      </c>
      <c r="G67" s="40">
        <v>13.62</v>
      </c>
      <c r="H67" s="40">
        <v>14.95</v>
      </c>
      <c r="I67" s="40">
        <v>0.54</v>
      </c>
      <c r="J67" s="40">
        <v>205.2</v>
      </c>
      <c r="K67" s="41">
        <v>226</v>
      </c>
      <c r="L67" s="40"/>
    </row>
    <row r="68" spans="1:12" ht="14.4" x14ac:dyDescent="0.3">
      <c r="A68" s="23"/>
      <c r="B68" s="15"/>
      <c r="C68" s="11"/>
      <c r="D68" s="6" t="s">
        <v>29</v>
      </c>
      <c r="E68" s="42" t="s">
        <v>55</v>
      </c>
      <c r="F68" s="43">
        <v>180</v>
      </c>
      <c r="G68" s="43">
        <v>3.6</v>
      </c>
      <c r="H68" s="43">
        <v>5.7</v>
      </c>
      <c r="I68" s="43">
        <v>24.5</v>
      </c>
      <c r="J68" s="43">
        <v>164.8</v>
      </c>
      <c r="K68" s="44">
        <v>312</v>
      </c>
      <c r="L68" s="43"/>
    </row>
    <row r="69" spans="1:12" ht="14.4" x14ac:dyDescent="0.3">
      <c r="A69" s="23"/>
      <c r="B69" s="15"/>
      <c r="C69" s="11"/>
      <c r="D69" s="7" t="s">
        <v>22</v>
      </c>
      <c r="E69" s="42" t="s">
        <v>56</v>
      </c>
      <c r="F69" s="43">
        <v>222</v>
      </c>
      <c r="G69" s="43">
        <v>0.13</v>
      </c>
      <c r="H69" s="43">
        <v>0.02</v>
      </c>
      <c r="I69" s="43">
        <v>15.2</v>
      </c>
      <c r="J69" s="43">
        <v>62</v>
      </c>
      <c r="K69" s="44">
        <v>377</v>
      </c>
      <c r="L69" s="43"/>
    </row>
    <row r="70" spans="1:12" ht="14.4" x14ac:dyDescent="0.3">
      <c r="A70" s="23"/>
      <c r="B70" s="15"/>
      <c r="C70" s="11"/>
      <c r="D70" s="7" t="s">
        <v>23</v>
      </c>
      <c r="E70" s="42" t="s">
        <v>53</v>
      </c>
      <c r="F70" s="43">
        <v>30</v>
      </c>
      <c r="G70" s="43">
        <v>1.77</v>
      </c>
      <c r="H70" s="43">
        <v>0.33</v>
      </c>
      <c r="I70" s="43">
        <v>14.04</v>
      </c>
      <c r="J70" s="43">
        <v>68.099999999999994</v>
      </c>
      <c r="K70" s="44" t="s">
        <v>44</v>
      </c>
      <c r="L70" s="43"/>
    </row>
    <row r="71" spans="1:12" ht="14.4" x14ac:dyDescent="0.3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6" t="s">
        <v>30</v>
      </c>
      <c r="E72" s="42" t="s">
        <v>43</v>
      </c>
      <c r="F72" s="43">
        <v>200</v>
      </c>
      <c r="G72" s="43">
        <v>1</v>
      </c>
      <c r="H72" s="43">
        <v>0.2</v>
      </c>
      <c r="I72" s="43">
        <v>20.2</v>
      </c>
      <c r="J72" s="43">
        <v>92</v>
      </c>
      <c r="K72" s="44" t="s">
        <v>44</v>
      </c>
      <c r="L72" s="43"/>
    </row>
    <row r="73" spans="1:12" ht="14.4" x14ac:dyDescent="0.3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4"/>
      <c r="B75" s="17"/>
      <c r="C75" s="8"/>
      <c r="D75" s="18" t="s">
        <v>33</v>
      </c>
      <c r="E75" s="9"/>
      <c r="F75" s="19">
        <f>SUM(F67:F74)</f>
        <v>692</v>
      </c>
      <c r="G75" s="19">
        <f t="shared" ref="G75" si="22">SUM(G67:G74)</f>
        <v>20.119999999999997</v>
      </c>
      <c r="H75" s="19">
        <f t="shared" ref="H75" si="23">SUM(H67:H74)</f>
        <v>21.199999999999996</v>
      </c>
      <c r="I75" s="19">
        <f t="shared" ref="I75" si="24">SUM(I67:I74)</f>
        <v>74.47999999999999</v>
      </c>
      <c r="J75" s="19">
        <f t="shared" ref="J75:L75" si="25">SUM(J67:J74)</f>
        <v>592.1</v>
      </c>
      <c r="K75" s="25"/>
      <c r="L75" s="19">
        <f t="shared" si="25"/>
        <v>0</v>
      </c>
    </row>
    <row r="76" spans="1:12" ht="14.4" x14ac:dyDescent="0.3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4.4" x14ac:dyDescent="0.3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6">SUM(G76:G84)</f>
        <v>0</v>
      </c>
      <c r="H85" s="19">
        <f t="shared" ref="H85" si="27">SUM(H76:H84)</f>
        <v>0</v>
      </c>
      <c r="I85" s="19">
        <f t="shared" ref="I85" si="28">SUM(I76:I84)</f>
        <v>0</v>
      </c>
      <c r="J85" s="19">
        <f t="shared" ref="J85:L85" si="29">SUM(J76:J84)</f>
        <v>0</v>
      </c>
      <c r="K85" s="25"/>
      <c r="L85" s="19">
        <f t="shared" si="29"/>
        <v>0</v>
      </c>
    </row>
    <row r="86" spans="1:12" ht="15.75" customHeight="1" x14ac:dyDescent="0.25">
      <c r="A86" s="29">
        <f>A67</f>
        <v>1</v>
      </c>
      <c r="B86" s="30">
        <f>B67</f>
        <v>4</v>
      </c>
      <c r="C86" s="51" t="s">
        <v>4</v>
      </c>
      <c r="D86" s="52"/>
      <c r="E86" s="31"/>
      <c r="F86" s="32">
        <f>F75+F85</f>
        <v>692</v>
      </c>
      <c r="G86" s="32">
        <f t="shared" ref="G86" si="30">G75+G85</f>
        <v>20.119999999999997</v>
      </c>
      <c r="H86" s="32">
        <f t="shared" ref="H86" si="31">H75+H85</f>
        <v>21.199999999999996</v>
      </c>
      <c r="I86" s="32">
        <f t="shared" ref="I86" si="32">I75+I85</f>
        <v>74.47999999999999</v>
      </c>
      <c r="J86" s="32">
        <f t="shared" ref="J86:L86" si="33">J75+J85</f>
        <v>592.1</v>
      </c>
      <c r="K86" s="32"/>
      <c r="L86" s="32">
        <f t="shared" si="33"/>
        <v>0</v>
      </c>
    </row>
    <row r="87" spans="1:12" ht="14.4" x14ac:dyDescent="0.3">
      <c r="A87" s="20">
        <v>1</v>
      </c>
      <c r="B87" s="21">
        <v>5</v>
      </c>
      <c r="C87" s="22" t="s">
        <v>20</v>
      </c>
      <c r="D87" s="5" t="s">
        <v>21</v>
      </c>
      <c r="E87" s="39" t="s">
        <v>57</v>
      </c>
      <c r="F87" s="40">
        <v>100</v>
      </c>
      <c r="G87" s="40">
        <v>10.64</v>
      </c>
      <c r="H87" s="40">
        <v>15.19</v>
      </c>
      <c r="I87" s="40">
        <v>2.89</v>
      </c>
      <c r="J87" s="40">
        <v>269</v>
      </c>
      <c r="K87" s="41">
        <v>260</v>
      </c>
      <c r="L87" s="40"/>
    </row>
    <row r="88" spans="1:12" ht="14.4" x14ac:dyDescent="0.3">
      <c r="A88" s="23"/>
      <c r="B88" s="15"/>
      <c r="C88" s="11"/>
      <c r="D88" s="6" t="s">
        <v>29</v>
      </c>
      <c r="E88" s="42" t="s">
        <v>58</v>
      </c>
      <c r="F88" s="43">
        <v>200</v>
      </c>
      <c r="G88" s="43">
        <v>6.11</v>
      </c>
      <c r="H88" s="43">
        <v>6.68</v>
      </c>
      <c r="I88" s="43">
        <v>51.4</v>
      </c>
      <c r="J88" s="43">
        <v>194</v>
      </c>
      <c r="K88" s="44">
        <v>303</v>
      </c>
      <c r="L88" s="43"/>
    </row>
    <row r="89" spans="1:12" ht="14.4" x14ac:dyDescent="0.3">
      <c r="A89" s="23"/>
      <c r="B89" s="15"/>
      <c r="C89" s="11"/>
      <c r="D89" s="7" t="s">
        <v>22</v>
      </c>
      <c r="E89" s="42" t="s">
        <v>42</v>
      </c>
      <c r="F89" s="43">
        <v>215</v>
      </c>
      <c r="G89" s="43">
        <v>7.0000000000000007E-2</v>
      </c>
      <c r="H89" s="43">
        <v>0.02</v>
      </c>
      <c r="I89" s="43">
        <v>15</v>
      </c>
      <c r="J89" s="43">
        <v>60</v>
      </c>
      <c r="K89" s="44">
        <v>376</v>
      </c>
      <c r="L89" s="43"/>
    </row>
    <row r="90" spans="1:12" ht="14.4" x14ac:dyDescent="0.3">
      <c r="A90" s="23"/>
      <c r="B90" s="15"/>
      <c r="C90" s="11"/>
      <c r="D90" s="7" t="s">
        <v>23</v>
      </c>
      <c r="E90" s="42" t="s">
        <v>53</v>
      </c>
      <c r="F90" s="43">
        <v>30</v>
      </c>
      <c r="G90" s="43">
        <v>1.77</v>
      </c>
      <c r="H90" s="43">
        <v>0.33</v>
      </c>
      <c r="I90" s="43">
        <v>14.04</v>
      </c>
      <c r="J90" s="43">
        <v>68.099999999999994</v>
      </c>
      <c r="K90" s="44" t="s">
        <v>44</v>
      </c>
      <c r="L90" s="43"/>
    </row>
    <row r="91" spans="1:12" ht="14.4" x14ac:dyDescent="0.3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4"/>
      <c r="B95" s="17"/>
      <c r="C95" s="8"/>
      <c r="D95" s="18" t="s">
        <v>33</v>
      </c>
      <c r="E95" s="9"/>
      <c r="F95" s="19">
        <f>SUM(F87:F94)</f>
        <v>545</v>
      </c>
      <c r="G95" s="19">
        <f t="shared" ref="G95" si="34">SUM(G87:G94)</f>
        <v>18.59</v>
      </c>
      <c r="H95" s="19">
        <f t="shared" ref="H95" si="35">SUM(H87:H94)</f>
        <v>22.219999999999995</v>
      </c>
      <c r="I95" s="19">
        <f t="shared" ref="I95" si="36">SUM(I87:I94)</f>
        <v>83.329999999999984</v>
      </c>
      <c r="J95" s="19">
        <f t="shared" ref="J95:L95" si="37">SUM(J87:J94)</f>
        <v>591.1</v>
      </c>
      <c r="K95" s="25"/>
      <c r="L95" s="19">
        <f t="shared" si="37"/>
        <v>0</v>
      </c>
    </row>
    <row r="96" spans="1:12" ht="14.4" x14ac:dyDescent="0.3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4.4" x14ac:dyDescent="0.3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4.4" x14ac:dyDescent="0.3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4.4" x14ac:dyDescent="0.3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8">SUM(G96:G104)</f>
        <v>0</v>
      </c>
      <c r="H105" s="19">
        <f t="shared" ref="H105" si="39">SUM(H96:H104)</f>
        <v>0</v>
      </c>
      <c r="I105" s="19">
        <f t="shared" ref="I105" si="40">SUM(I96:I104)</f>
        <v>0</v>
      </c>
      <c r="J105" s="19">
        <f t="shared" ref="J105:L105" si="41">SUM(J96:J104)</f>
        <v>0</v>
      </c>
      <c r="K105" s="25"/>
      <c r="L105" s="19">
        <f t="shared" si="41"/>
        <v>0</v>
      </c>
    </row>
    <row r="106" spans="1:12" ht="15.75" customHeight="1" x14ac:dyDescent="0.25">
      <c r="A106" s="29">
        <f>A87</f>
        <v>1</v>
      </c>
      <c r="B106" s="30">
        <f>B87</f>
        <v>5</v>
      </c>
      <c r="C106" s="51" t="s">
        <v>4</v>
      </c>
      <c r="D106" s="52"/>
      <c r="E106" s="31"/>
      <c r="F106" s="32">
        <f>F95+F105</f>
        <v>545</v>
      </c>
      <c r="G106" s="32">
        <f t="shared" ref="G106" si="42">G95+G105</f>
        <v>18.59</v>
      </c>
      <c r="H106" s="32">
        <f t="shared" ref="H106" si="43">H95+H105</f>
        <v>22.219999999999995</v>
      </c>
      <c r="I106" s="32">
        <f t="shared" ref="I106" si="44">I95+I105</f>
        <v>83.329999999999984</v>
      </c>
      <c r="J106" s="32">
        <f t="shared" ref="J106:L106" si="45">J95+J105</f>
        <v>591.1</v>
      </c>
      <c r="K106" s="32"/>
      <c r="L106" s="32">
        <f t="shared" si="45"/>
        <v>0</v>
      </c>
    </row>
    <row r="107" spans="1:12" ht="14.4" x14ac:dyDescent="0.3">
      <c r="A107" s="20">
        <v>2</v>
      </c>
      <c r="B107" s="21">
        <v>1</v>
      </c>
      <c r="C107" s="22" t="s">
        <v>20</v>
      </c>
      <c r="D107" s="5" t="s">
        <v>21</v>
      </c>
      <c r="E107" s="39" t="s">
        <v>59</v>
      </c>
      <c r="F107" s="40">
        <v>100</v>
      </c>
      <c r="G107" s="40">
        <v>11.74</v>
      </c>
      <c r="H107" s="40">
        <v>12.91</v>
      </c>
      <c r="I107" s="40">
        <v>12.24</v>
      </c>
      <c r="J107" s="40">
        <v>294.39999999999998</v>
      </c>
      <c r="K107" s="41">
        <v>288</v>
      </c>
      <c r="L107" s="40"/>
    </row>
    <row r="108" spans="1:12" ht="14.4" x14ac:dyDescent="0.3">
      <c r="A108" s="23"/>
      <c r="B108" s="15"/>
      <c r="C108" s="11"/>
      <c r="D108" s="6" t="s">
        <v>29</v>
      </c>
      <c r="E108" s="42" t="s">
        <v>60</v>
      </c>
      <c r="F108" s="43">
        <v>200</v>
      </c>
      <c r="G108" s="43">
        <v>6.28</v>
      </c>
      <c r="H108" s="43">
        <v>6.72</v>
      </c>
      <c r="I108" s="43">
        <v>30.61</v>
      </c>
      <c r="J108" s="43">
        <v>160.96</v>
      </c>
      <c r="K108" s="44">
        <v>309</v>
      </c>
      <c r="L108" s="43"/>
    </row>
    <row r="109" spans="1:12" ht="14.4" x14ac:dyDescent="0.3">
      <c r="A109" s="23"/>
      <c r="B109" s="15"/>
      <c r="C109" s="11"/>
      <c r="D109" s="7" t="s">
        <v>22</v>
      </c>
      <c r="E109" s="42" t="s">
        <v>52</v>
      </c>
      <c r="F109" s="43">
        <v>200</v>
      </c>
      <c r="G109" s="43">
        <v>1.77</v>
      </c>
      <c r="H109" s="43">
        <v>0.33</v>
      </c>
      <c r="I109" s="43">
        <v>14.04</v>
      </c>
      <c r="J109" s="43">
        <v>132.80000000000001</v>
      </c>
      <c r="K109" s="44">
        <v>349</v>
      </c>
      <c r="L109" s="43"/>
    </row>
    <row r="110" spans="1:12" ht="14.4" x14ac:dyDescent="0.3">
      <c r="A110" s="23"/>
      <c r="B110" s="15"/>
      <c r="C110" s="11"/>
      <c r="D110" s="7" t="s">
        <v>23</v>
      </c>
      <c r="E110" s="42" t="s">
        <v>53</v>
      </c>
      <c r="F110" s="43">
        <v>30</v>
      </c>
      <c r="G110" s="43">
        <v>1.77</v>
      </c>
      <c r="H110" s="43">
        <v>0.33</v>
      </c>
      <c r="I110" s="43">
        <v>14.04</v>
      </c>
      <c r="J110" s="43">
        <v>68.099999999999994</v>
      </c>
      <c r="K110" s="44" t="s">
        <v>44</v>
      </c>
      <c r="L110" s="43"/>
    </row>
    <row r="111" spans="1:12" ht="14.4" x14ac:dyDescent="0.3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4"/>
      <c r="B115" s="17"/>
      <c r="C115" s="8"/>
      <c r="D115" s="18" t="s">
        <v>33</v>
      </c>
      <c r="E115" s="9"/>
      <c r="F115" s="19">
        <f>SUM(F107:F114)</f>
        <v>530</v>
      </c>
      <c r="G115" s="19">
        <f t="shared" ref="G115:J115" si="46">SUM(G107:G114)</f>
        <v>21.56</v>
      </c>
      <c r="H115" s="19">
        <f t="shared" si="46"/>
        <v>20.289999999999996</v>
      </c>
      <c r="I115" s="19">
        <f t="shared" si="46"/>
        <v>70.930000000000007</v>
      </c>
      <c r="J115" s="19">
        <f t="shared" si="46"/>
        <v>656.2600000000001</v>
      </c>
      <c r="K115" s="25"/>
      <c r="L115" s="19">
        <f t="shared" ref="L115" si="47">SUM(L107:L114)</f>
        <v>0</v>
      </c>
    </row>
    <row r="116" spans="1:12" ht="14.4" x14ac:dyDescent="0.3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4.4" x14ac:dyDescent="0.3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8">SUM(G116:G124)</f>
        <v>0</v>
      </c>
      <c r="H125" s="19">
        <f t="shared" si="48"/>
        <v>0</v>
      </c>
      <c r="I125" s="19">
        <f t="shared" si="48"/>
        <v>0</v>
      </c>
      <c r="J125" s="19">
        <f t="shared" si="48"/>
        <v>0</v>
      </c>
      <c r="K125" s="25"/>
      <c r="L125" s="19">
        <f t="shared" ref="L125" si="49">SUM(L116:L124)</f>
        <v>0</v>
      </c>
    </row>
    <row r="126" spans="1:12" ht="14.4" x14ac:dyDescent="0.25">
      <c r="A126" s="29">
        <f>A107</f>
        <v>2</v>
      </c>
      <c r="B126" s="30">
        <f>B107</f>
        <v>1</v>
      </c>
      <c r="C126" s="51" t="s">
        <v>4</v>
      </c>
      <c r="D126" s="52"/>
      <c r="E126" s="31"/>
      <c r="F126" s="32">
        <f>F115+F125</f>
        <v>530</v>
      </c>
      <c r="G126" s="32">
        <f t="shared" ref="G126" si="50">G115+G125</f>
        <v>21.56</v>
      </c>
      <c r="H126" s="32">
        <f t="shared" ref="H126" si="51">H115+H125</f>
        <v>20.289999999999996</v>
      </c>
      <c r="I126" s="32">
        <f t="shared" ref="I126" si="52">I115+I125</f>
        <v>70.930000000000007</v>
      </c>
      <c r="J126" s="32">
        <f t="shared" ref="J126:L126" si="53">J115+J125</f>
        <v>656.2600000000001</v>
      </c>
      <c r="K126" s="32"/>
      <c r="L126" s="32">
        <f t="shared" si="53"/>
        <v>0</v>
      </c>
    </row>
    <row r="127" spans="1:12" ht="14.4" x14ac:dyDescent="0.3">
      <c r="A127" s="14">
        <v>2</v>
      </c>
      <c r="B127" s="15">
        <v>2</v>
      </c>
      <c r="C127" s="22" t="s">
        <v>20</v>
      </c>
      <c r="D127" s="5" t="s">
        <v>21</v>
      </c>
      <c r="E127" s="39" t="s">
        <v>61</v>
      </c>
      <c r="F127" s="40">
        <v>120</v>
      </c>
      <c r="G127" s="40">
        <v>10.23</v>
      </c>
      <c r="H127" s="40">
        <v>12.74</v>
      </c>
      <c r="I127" s="40">
        <v>39.200000000000003</v>
      </c>
      <c r="J127" s="40">
        <v>378</v>
      </c>
      <c r="K127" s="41">
        <v>223</v>
      </c>
      <c r="L127" s="40"/>
    </row>
    <row r="128" spans="1:12" ht="14.4" x14ac:dyDescent="0.3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22</v>
      </c>
      <c r="E129" s="42" t="s">
        <v>62</v>
      </c>
      <c r="F129" s="43">
        <v>200</v>
      </c>
      <c r="G129" s="43">
        <v>2.0699999999999998</v>
      </c>
      <c r="H129" s="43">
        <v>1.54</v>
      </c>
      <c r="I129" s="43">
        <v>17.579999999999998</v>
      </c>
      <c r="J129" s="43">
        <v>118.36</v>
      </c>
      <c r="K129" s="44">
        <v>382</v>
      </c>
      <c r="L129" s="43"/>
    </row>
    <row r="130" spans="1:12" ht="14.4" x14ac:dyDescent="0.3">
      <c r="A130" s="14"/>
      <c r="B130" s="15"/>
      <c r="C130" s="11"/>
      <c r="D130" s="7" t="s">
        <v>23</v>
      </c>
      <c r="E130" s="42" t="s">
        <v>63</v>
      </c>
      <c r="F130" s="43">
        <v>30</v>
      </c>
      <c r="G130" s="43">
        <v>2.4</v>
      </c>
      <c r="H130" s="43">
        <v>0.3</v>
      </c>
      <c r="I130" s="43">
        <v>14.73</v>
      </c>
      <c r="J130" s="43">
        <v>71.400000000000006</v>
      </c>
      <c r="K130" s="44" t="s">
        <v>44</v>
      </c>
      <c r="L130" s="43"/>
    </row>
    <row r="131" spans="1:12" ht="14.4" x14ac:dyDescent="0.3">
      <c r="A131" s="14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6" t="s">
        <v>46</v>
      </c>
      <c r="E132" s="42" t="s">
        <v>47</v>
      </c>
      <c r="F132" s="43">
        <v>30</v>
      </c>
      <c r="G132" s="43">
        <v>5.26</v>
      </c>
      <c r="H132" s="43">
        <v>5.32</v>
      </c>
      <c r="I132" s="43">
        <v>0</v>
      </c>
      <c r="J132" s="43">
        <v>38.659999999999997</v>
      </c>
      <c r="K132" s="44">
        <v>15</v>
      </c>
      <c r="L132" s="43"/>
    </row>
    <row r="133" spans="1:12" ht="14.4" x14ac:dyDescent="0.3">
      <c r="A133" s="14"/>
      <c r="B133" s="15"/>
      <c r="C133" s="11"/>
      <c r="D133" s="6" t="s">
        <v>30</v>
      </c>
      <c r="E133" s="42" t="s">
        <v>43</v>
      </c>
      <c r="F133" s="43">
        <v>200</v>
      </c>
      <c r="G133" s="43">
        <v>1</v>
      </c>
      <c r="H133" s="43">
        <v>0.2</v>
      </c>
      <c r="I133" s="43">
        <v>20.2</v>
      </c>
      <c r="J133" s="43">
        <v>92</v>
      </c>
      <c r="K133" s="44" t="s">
        <v>44</v>
      </c>
      <c r="L133" s="43"/>
    </row>
    <row r="134" spans="1:12" ht="14.4" x14ac:dyDescent="0.3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6"/>
      <c r="B135" s="17"/>
      <c r="C135" s="8"/>
      <c r="D135" s="18" t="s">
        <v>33</v>
      </c>
      <c r="E135" s="9"/>
      <c r="F135" s="19">
        <f>SUM(F127:F134)</f>
        <v>580</v>
      </c>
      <c r="G135" s="19">
        <f t="shared" ref="G135:J135" si="54">SUM(G127:G134)</f>
        <v>20.96</v>
      </c>
      <c r="H135" s="19">
        <f t="shared" si="54"/>
        <v>20.100000000000001</v>
      </c>
      <c r="I135" s="19">
        <f t="shared" si="54"/>
        <v>91.710000000000008</v>
      </c>
      <c r="J135" s="19">
        <f t="shared" si="54"/>
        <v>698.42</v>
      </c>
      <c r="K135" s="25"/>
      <c r="L135" s="19">
        <f t="shared" ref="L135" si="55">SUM(L127:L134)</f>
        <v>0</v>
      </c>
    </row>
    <row r="136" spans="1:12" ht="14.4" x14ac:dyDescent="0.3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4.4" x14ac:dyDescent="0.3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4.4" x14ac:dyDescent="0.3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6">SUM(G136:G144)</f>
        <v>0</v>
      </c>
      <c r="H145" s="19">
        <f t="shared" si="56"/>
        <v>0</v>
      </c>
      <c r="I145" s="19">
        <f t="shared" si="56"/>
        <v>0</v>
      </c>
      <c r="J145" s="19">
        <f t="shared" si="56"/>
        <v>0</v>
      </c>
      <c r="K145" s="25"/>
      <c r="L145" s="19">
        <f t="shared" ref="L145" si="57">SUM(L136:L144)</f>
        <v>0</v>
      </c>
    </row>
    <row r="146" spans="1:12" ht="14.4" x14ac:dyDescent="0.25">
      <c r="A146" s="33">
        <f>A127</f>
        <v>2</v>
      </c>
      <c r="B146" s="33">
        <f>B127</f>
        <v>2</v>
      </c>
      <c r="C146" s="51" t="s">
        <v>4</v>
      </c>
      <c r="D146" s="52"/>
      <c r="E146" s="31"/>
      <c r="F146" s="32">
        <f>F135+F145</f>
        <v>580</v>
      </c>
      <c r="G146" s="32">
        <f t="shared" ref="G146" si="58">G135+G145</f>
        <v>20.96</v>
      </c>
      <c r="H146" s="32">
        <f t="shared" ref="H146" si="59">H135+H145</f>
        <v>20.100000000000001</v>
      </c>
      <c r="I146" s="32">
        <f t="shared" ref="I146" si="60">I135+I145</f>
        <v>91.710000000000008</v>
      </c>
      <c r="J146" s="32">
        <f t="shared" ref="J146:L146" si="61">J135+J145</f>
        <v>698.42</v>
      </c>
      <c r="K146" s="32"/>
      <c r="L146" s="32">
        <f t="shared" si="61"/>
        <v>0</v>
      </c>
    </row>
    <row r="147" spans="1:12" ht="14.4" x14ac:dyDescent="0.3">
      <c r="A147" s="20">
        <v>2</v>
      </c>
      <c r="B147" s="21">
        <v>3</v>
      </c>
      <c r="C147" s="22" t="s">
        <v>20</v>
      </c>
      <c r="D147" s="5" t="s">
        <v>21</v>
      </c>
      <c r="E147" s="39" t="s">
        <v>65</v>
      </c>
      <c r="F147" s="40">
        <v>175</v>
      </c>
      <c r="G147" s="40">
        <v>12.81</v>
      </c>
      <c r="H147" s="40">
        <v>10.65</v>
      </c>
      <c r="I147" s="40">
        <v>35.200000000000003</v>
      </c>
      <c r="J147" s="40">
        <v>208</v>
      </c>
      <c r="K147" s="41">
        <v>289</v>
      </c>
      <c r="L147" s="40"/>
    </row>
    <row r="148" spans="1:12" ht="14.4" x14ac:dyDescent="0.3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22</v>
      </c>
      <c r="E149" s="42" t="s">
        <v>42</v>
      </c>
      <c r="F149" s="43">
        <v>215</v>
      </c>
      <c r="G149" s="43">
        <v>7.0000000000000007E-2</v>
      </c>
      <c r="H149" s="43">
        <v>0.02</v>
      </c>
      <c r="I149" s="43">
        <v>15</v>
      </c>
      <c r="J149" s="43">
        <v>60</v>
      </c>
      <c r="K149" s="44">
        <v>376</v>
      </c>
      <c r="L149" s="43"/>
    </row>
    <row r="150" spans="1:12" ht="15.75" customHeight="1" x14ac:dyDescent="0.3">
      <c r="A150" s="23"/>
      <c r="B150" s="15"/>
      <c r="C150" s="11"/>
      <c r="D150" s="7" t="s">
        <v>23</v>
      </c>
      <c r="E150" s="42" t="s">
        <v>53</v>
      </c>
      <c r="F150" s="43">
        <v>30</v>
      </c>
      <c r="G150" s="43">
        <v>1.77</v>
      </c>
      <c r="H150" s="43">
        <v>0.33</v>
      </c>
      <c r="I150" s="43">
        <v>14.04</v>
      </c>
      <c r="J150" s="43">
        <v>68.099999999999994</v>
      </c>
      <c r="K150" s="44" t="s">
        <v>44</v>
      </c>
      <c r="L150" s="43"/>
    </row>
    <row r="151" spans="1:12" ht="14.4" x14ac:dyDescent="0.3">
      <c r="A151" s="23"/>
      <c r="B151" s="15"/>
      <c r="C151" s="11"/>
      <c r="D151" s="7" t="s">
        <v>24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6" t="s">
        <v>75</v>
      </c>
      <c r="E152" s="42" t="s">
        <v>64</v>
      </c>
      <c r="F152" s="43">
        <v>60</v>
      </c>
      <c r="G152" s="43">
        <v>0.71</v>
      </c>
      <c r="H152" s="43">
        <v>3.01</v>
      </c>
      <c r="I152" s="43">
        <v>4.13</v>
      </c>
      <c r="J152" s="43">
        <v>46.4</v>
      </c>
      <c r="K152" s="44">
        <v>52</v>
      </c>
      <c r="L152" s="43"/>
    </row>
    <row r="153" spans="1:12" ht="14.4" x14ac:dyDescent="0.3">
      <c r="A153" s="23"/>
      <c r="B153" s="15"/>
      <c r="C153" s="11"/>
      <c r="D153" s="6" t="s">
        <v>46</v>
      </c>
      <c r="E153" s="42" t="s">
        <v>41</v>
      </c>
      <c r="F153" s="43">
        <v>40</v>
      </c>
      <c r="G153" s="43">
        <v>2.76</v>
      </c>
      <c r="H153" s="43">
        <v>7.49</v>
      </c>
      <c r="I153" s="43">
        <v>14.89</v>
      </c>
      <c r="J153" s="43">
        <v>136</v>
      </c>
      <c r="K153" s="44">
        <v>1</v>
      </c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4"/>
      <c r="B155" s="17"/>
      <c r="C155" s="8"/>
      <c r="D155" s="18" t="s">
        <v>33</v>
      </c>
      <c r="E155" s="9"/>
      <c r="F155" s="19">
        <f>SUM(F147:F154)</f>
        <v>520</v>
      </c>
      <c r="G155" s="19">
        <f t="shared" ref="G155:J155" si="62">SUM(G147:G154)</f>
        <v>18.119999999999997</v>
      </c>
      <c r="H155" s="19">
        <f t="shared" si="62"/>
        <v>21.5</v>
      </c>
      <c r="I155" s="19">
        <f t="shared" si="62"/>
        <v>83.26</v>
      </c>
      <c r="J155" s="19">
        <f t="shared" si="62"/>
        <v>518.5</v>
      </c>
      <c r="K155" s="25"/>
      <c r="L155" s="19">
        <f t="shared" ref="L155" si="63">SUM(L147:L154)</f>
        <v>0</v>
      </c>
    </row>
    <row r="156" spans="1:12" ht="14.4" x14ac:dyDescent="0.3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4">SUM(G156:G164)</f>
        <v>0</v>
      </c>
      <c r="H165" s="19">
        <f t="shared" si="64"/>
        <v>0</v>
      </c>
      <c r="I165" s="19">
        <f t="shared" si="64"/>
        <v>0</v>
      </c>
      <c r="J165" s="19">
        <f t="shared" si="64"/>
        <v>0</v>
      </c>
      <c r="K165" s="25"/>
      <c r="L165" s="19">
        <f t="shared" ref="L165" si="65">SUM(L156:L164)</f>
        <v>0</v>
      </c>
    </row>
    <row r="166" spans="1:12" ht="14.4" x14ac:dyDescent="0.25">
      <c r="A166" s="29">
        <f>A147</f>
        <v>2</v>
      </c>
      <c r="B166" s="30">
        <f>B147</f>
        <v>3</v>
      </c>
      <c r="C166" s="51" t="s">
        <v>4</v>
      </c>
      <c r="D166" s="52"/>
      <c r="E166" s="31"/>
      <c r="F166" s="32">
        <f>F155+F165</f>
        <v>520</v>
      </c>
      <c r="G166" s="32">
        <f t="shared" ref="G166" si="66">G155+G165</f>
        <v>18.119999999999997</v>
      </c>
      <c r="H166" s="32">
        <f t="shared" ref="H166" si="67">H155+H165</f>
        <v>21.5</v>
      </c>
      <c r="I166" s="32">
        <f t="shared" ref="I166" si="68">I155+I165</f>
        <v>83.26</v>
      </c>
      <c r="J166" s="32">
        <f t="shared" ref="J166:L166" si="69">J155+J165</f>
        <v>518.5</v>
      </c>
      <c r="K166" s="32"/>
      <c r="L166" s="32">
        <f t="shared" si="69"/>
        <v>0</v>
      </c>
    </row>
    <row r="167" spans="1:12" ht="14.4" x14ac:dyDescent="0.3">
      <c r="A167" s="20">
        <v>2</v>
      </c>
      <c r="B167" s="21">
        <v>4</v>
      </c>
      <c r="C167" s="22" t="s">
        <v>20</v>
      </c>
      <c r="D167" s="5" t="s">
        <v>21</v>
      </c>
      <c r="E167" s="39" t="s">
        <v>50</v>
      </c>
      <c r="F167" s="40">
        <v>80</v>
      </c>
      <c r="G167" s="40">
        <v>14.96</v>
      </c>
      <c r="H167" s="40">
        <v>33.090000000000003</v>
      </c>
      <c r="I167" s="40">
        <v>15.3</v>
      </c>
      <c r="J167" s="40">
        <v>422.02</v>
      </c>
      <c r="K167" s="41">
        <v>268</v>
      </c>
      <c r="L167" s="40"/>
    </row>
    <row r="168" spans="1:12" ht="14.4" x14ac:dyDescent="0.3">
      <c r="A168" s="23"/>
      <c r="B168" s="15"/>
      <c r="C168" s="11"/>
      <c r="D168" s="6" t="s">
        <v>29</v>
      </c>
      <c r="E168" s="42" t="s">
        <v>66</v>
      </c>
      <c r="F168" s="43">
        <v>200</v>
      </c>
      <c r="G168" s="43">
        <v>3.43</v>
      </c>
      <c r="H168" s="43">
        <v>5.56</v>
      </c>
      <c r="I168" s="43">
        <v>35.43</v>
      </c>
      <c r="J168" s="43">
        <v>205.4</v>
      </c>
      <c r="K168" s="44">
        <v>303</v>
      </c>
      <c r="L168" s="43"/>
    </row>
    <row r="169" spans="1:12" ht="14.4" x14ac:dyDescent="0.3">
      <c r="A169" s="23"/>
      <c r="B169" s="15"/>
      <c r="C169" s="11"/>
      <c r="D169" s="7" t="s">
        <v>22</v>
      </c>
      <c r="E169" s="42" t="s">
        <v>52</v>
      </c>
      <c r="F169" s="43">
        <v>200</v>
      </c>
      <c r="G169" s="43">
        <v>1.77</v>
      </c>
      <c r="H169" s="43">
        <v>0.33</v>
      </c>
      <c r="I169" s="43">
        <v>14.04</v>
      </c>
      <c r="J169" s="43">
        <v>132.80000000000001</v>
      </c>
      <c r="K169" s="44">
        <v>349</v>
      </c>
      <c r="L169" s="43"/>
    </row>
    <row r="170" spans="1:12" ht="14.4" x14ac:dyDescent="0.3">
      <c r="A170" s="23"/>
      <c r="B170" s="15"/>
      <c r="C170" s="11"/>
      <c r="D170" s="7" t="s">
        <v>23</v>
      </c>
      <c r="E170" s="42" t="s">
        <v>53</v>
      </c>
      <c r="F170" s="43">
        <v>30</v>
      </c>
      <c r="G170" s="43">
        <v>1.77</v>
      </c>
      <c r="H170" s="43">
        <v>0.33</v>
      </c>
      <c r="I170" s="43">
        <v>14.04</v>
      </c>
      <c r="J170" s="43">
        <v>68.099999999999994</v>
      </c>
      <c r="K170" s="44" t="s">
        <v>44</v>
      </c>
      <c r="L170" s="43"/>
    </row>
    <row r="171" spans="1:12" ht="14.4" x14ac:dyDescent="0.3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SUM(F167:F174)</f>
        <v>510</v>
      </c>
      <c r="G175" s="19">
        <f t="shared" ref="G175:J175" si="70">SUM(G167:G174)</f>
        <v>21.93</v>
      </c>
      <c r="H175" s="19">
        <f t="shared" si="70"/>
        <v>39.31</v>
      </c>
      <c r="I175" s="19">
        <f t="shared" si="70"/>
        <v>78.81</v>
      </c>
      <c r="J175" s="19">
        <f t="shared" si="70"/>
        <v>828.32</v>
      </c>
      <c r="K175" s="25"/>
      <c r="L175" s="19">
        <f t="shared" ref="L175" si="71">SUM(L167:L174)</f>
        <v>0</v>
      </c>
    </row>
    <row r="176" spans="1:12" ht="14.4" x14ac:dyDescent="0.3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4.4" x14ac:dyDescent="0.3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4.4" x14ac:dyDescent="0.3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72">SUM(G176:G184)</f>
        <v>0</v>
      </c>
      <c r="H185" s="19">
        <f t="shared" si="72"/>
        <v>0</v>
      </c>
      <c r="I185" s="19">
        <f t="shared" si="72"/>
        <v>0</v>
      </c>
      <c r="J185" s="19">
        <f t="shared" si="72"/>
        <v>0</v>
      </c>
      <c r="K185" s="25"/>
      <c r="L185" s="19">
        <f t="shared" ref="L185" si="73">SUM(L176:L184)</f>
        <v>0</v>
      </c>
    </row>
    <row r="186" spans="1:12" ht="14.4" x14ac:dyDescent="0.25">
      <c r="A186" s="29">
        <f>A167</f>
        <v>2</v>
      </c>
      <c r="B186" s="30">
        <f>B167</f>
        <v>4</v>
      </c>
      <c r="C186" s="51" t="s">
        <v>4</v>
      </c>
      <c r="D186" s="52"/>
      <c r="E186" s="31"/>
      <c r="F186" s="32">
        <f>F175+F185</f>
        <v>510</v>
      </c>
      <c r="G186" s="32">
        <f t="shared" ref="G186" si="74">G175+G185</f>
        <v>21.93</v>
      </c>
      <c r="H186" s="32">
        <f t="shared" ref="H186" si="75">H175+H185</f>
        <v>39.31</v>
      </c>
      <c r="I186" s="32">
        <f t="shared" ref="I186" si="76">I175+I185</f>
        <v>78.81</v>
      </c>
      <c r="J186" s="32">
        <f t="shared" ref="J186:L186" si="77">J175+J185</f>
        <v>828.32</v>
      </c>
      <c r="K186" s="32"/>
      <c r="L186" s="32">
        <f t="shared" si="77"/>
        <v>0</v>
      </c>
    </row>
    <row r="187" spans="1:12" ht="14.4" x14ac:dyDescent="0.3">
      <c r="A187" s="20">
        <v>2</v>
      </c>
      <c r="B187" s="21">
        <v>5</v>
      </c>
      <c r="C187" s="22" t="s">
        <v>20</v>
      </c>
      <c r="D187" s="5" t="s">
        <v>21</v>
      </c>
      <c r="E187" s="39" t="s">
        <v>67</v>
      </c>
      <c r="F187" s="40">
        <v>174</v>
      </c>
      <c r="G187" s="40">
        <v>16.170000000000002</v>
      </c>
      <c r="H187" s="40">
        <v>28.8</v>
      </c>
      <c r="I187" s="40">
        <v>3.06</v>
      </c>
      <c r="J187" s="40">
        <v>336</v>
      </c>
      <c r="K187" s="41">
        <v>210</v>
      </c>
      <c r="L187" s="40"/>
    </row>
    <row r="188" spans="1:12" ht="14.4" x14ac:dyDescent="0.3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22</v>
      </c>
      <c r="E189" s="42" t="s">
        <v>68</v>
      </c>
      <c r="F189" s="43">
        <v>200</v>
      </c>
      <c r="G189" s="43">
        <v>3.17</v>
      </c>
      <c r="H189" s="43">
        <v>2.68</v>
      </c>
      <c r="I189" s="43">
        <v>15.95</v>
      </c>
      <c r="J189" s="43">
        <v>100.6</v>
      </c>
      <c r="K189" s="44">
        <v>379</v>
      </c>
      <c r="L189" s="43"/>
    </row>
    <row r="190" spans="1:12" ht="14.4" x14ac:dyDescent="0.3">
      <c r="A190" s="23"/>
      <c r="B190" s="15"/>
      <c r="C190" s="11"/>
      <c r="D190" s="7" t="s">
        <v>23</v>
      </c>
      <c r="E190" s="42" t="s">
        <v>53</v>
      </c>
      <c r="F190" s="43">
        <v>30</v>
      </c>
      <c r="G190" s="43">
        <v>1.77</v>
      </c>
      <c r="H190" s="43">
        <v>0.33</v>
      </c>
      <c r="I190" s="43">
        <v>14.04</v>
      </c>
      <c r="J190" s="43">
        <v>68.099999999999994</v>
      </c>
      <c r="K190" s="44" t="s">
        <v>44</v>
      </c>
      <c r="L190" s="43"/>
    </row>
    <row r="191" spans="1:12" ht="14.4" x14ac:dyDescent="0.3">
      <c r="A191" s="23"/>
      <c r="B191" s="15"/>
      <c r="C191" s="11"/>
      <c r="D191" s="7" t="s">
        <v>24</v>
      </c>
      <c r="E191" s="42" t="s">
        <v>74</v>
      </c>
      <c r="F191" s="43">
        <v>75</v>
      </c>
      <c r="G191" s="43">
        <v>0.64</v>
      </c>
      <c r="H191" s="43">
        <v>0.11</v>
      </c>
      <c r="I191" s="43">
        <v>6.11</v>
      </c>
      <c r="J191" s="43">
        <v>27.96</v>
      </c>
      <c r="K191" s="44" t="s">
        <v>44</v>
      </c>
      <c r="L191" s="43"/>
    </row>
    <row r="192" spans="1:12" ht="14.4" x14ac:dyDescent="0.3">
      <c r="A192" s="23"/>
      <c r="B192" s="15"/>
      <c r="C192" s="11"/>
      <c r="D192" s="6" t="s">
        <v>46</v>
      </c>
      <c r="E192" s="42" t="s">
        <v>47</v>
      </c>
      <c r="F192" s="43">
        <v>30</v>
      </c>
      <c r="G192" s="43">
        <v>5.26</v>
      </c>
      <c r="H192" s="43">
        <v>5.32</v>
      </c>
      <c r="I192" s="43">
        <v>0</v>
      </c>
      <c r="J192" s="43">
        <v>68.66</v>
      </c>
      <c r="K192" s="44">
        <v>15</v>
      </c>
      <c r="L192" s="43"/>
    </row>
    <row r="193" spans="1:12" ht="14.4" x14ac:dyDescent="0.3">
      <c r="A193" s="23"/>
      <c r="B193" s="15"/>
      <c r="C193" s="11"/>
      <c r="D193" s="6" t="s">
        <v>46</v>
      </c>
      <c r="E193" s="42" t="s">
        <v>41</v>
      </c>
      <c r="F193" s="43">
        <v>40</v>
      </c>
      <c r="G193" s="43">
        <v>2.76</v>
      </c>
      <c r="H193" s="43">
        <v>7.49</v>
      </c>
      <c r="I193" s="43">
        <v>14.89</v>
      </c>
      <c r="J193" s="43">
        <v>136</v>
      </c>
      <c r="K193" s="44">
        <v>1</v>
      </c>
      <c r="L193" s="43"/>
    </row>
    <row r="194" spans="1:12" ht="14.4" x14ac:dyDescent="0.3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 x14ac:dyDescent="0.3">
      <c r="A195" s="24"/>
      <c r="B195" s="17"/>
      <c r="C195" s="8"/>
      <c r="D195" s="18" t="s">
        <v>33</v>
      </c>
      <c r="E195" s="9"/>
      <c r="F195" s="19">
        <f>SUM(F187:F194)</f>
        <v>549</v>
      </c>
      <c r="G195" s="19">
        <f t="shared" ref="G195:J195" si="78">SUM(G187:G194)</f>
        <v>29.770000000000003</v>
      </c>
      <c r="H195" s="19">
        <f t="shared" si="78"/>
        <v>44.73</v>
      </c>
      <c r="I195" s="19">
        <f t="shared" si="78"/>
        <v>54.05</v>
      </c>
      <c r="J195" s="19">
        <f t="shared" si="78"/>
        <v>737.32</v>
      </c>
      <c r="K195" s="25"/>
      <c r="L195" s="19">
        <f t="shared" ref="L195" si="79">SUM(L187:L194)</f>
        <v>0</v>
      </c>
    </row>
    <row r="196" spans="1:12" ht="14.4" x14ac:dyDescent="0.3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4.4" x14ac:dyDescent="0.3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4.4" x14ac:dyDescent="0.3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4" x14ac:dyDescent="0.3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4.4" x14ac:dyDescent="0.3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4.4" x14ac:dyDescent="0.3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80">SUM(G196:G204)</f>
        <v>0</v>
      </c>
      <c r="H205" s="19">
        <f t="shared" si="80"/>
        <v>0</v>
      </c>
      <c r="I205" s="19">
        <f t="shared" si="80"/>
        <v>0</v>
      </c>
      <c r="J205" s="19">
        <f t="shared" si="80"/>
        <v>0</v>
      </c>
      <c r="K205" s="25"/>
      <c r="L205" s="19">
        <f t="shared" ref="L205" si="81">SUM(L196:L204)</f>
        <v>0</v>
      </c>
    </row>
    <row r="206" spans="1:12" ht="15" thickBot="1" x14ac:dyDescent="0.3">
      <c r="A206" s="29">
        <f>A187</f>
        <v>2</v>
      </c>
      <c r="B206" s="30">
        <f>B187</f>
        <v>5</v>
      </c>
      <c r="C206" s="51" t="s">
        <v>4</v>
      </c>
      <c r="D206" s="52"/>
      <c r="E206" s="31"/>
      <c r="F206" s="32">
        <f>F195+F205</f>
        <v>549</v>
      </c>
      <c r="G206" s="32">
        <f t="shared" ref="G206" si="82">G195+G205</f>
        <v>29.770000000000003</v>
      </c>
      <c r="H206" s="32">
        <f t="shared" ref="H206" si="83">H195+H205</f>
        <v>44.73</v>
      </c>
      <c r="I206" s="32">
        <f t="shared" ref="I206" si="84">I195+I205</f>
        <v>54.05</v>
      </c>
      <c r="J206" s="32">
        <f t="shared" ref="J206:L206" si="85">J195+J205</f>
        <v>737.32</v>
      </c>
      <c r="K206" s="32"/>
      <c r="L206" s="32">
        <f t="shared" si="85"/>
        <v>0</v>
      </c>
    </row>
    <row r="207" spans="1:12" ht="14.4" x14ac:dyDescent="0.3">
      <c r="A207" s="20">
        <v>3</v>
      </c>
      <c r="B207" s="21">
        <v>1</v>
      </c>
      <c r="C207" s="22" t="s">
        <v>20</v>
      </c>
      <c r="D207" s="5" t="s">
        <v>21</v>
      </c>
      <c r="E207" s="39" t="s">
        <v>69</v>
      </c>
      <c r="F207" s="40">
        <v>110</v>
      </c>
      <c r="G207" s="40">
        <v>11.1</v>
      </c>
      <c r="H207" s="40">
        <v>31.1</v>
      </c>
      <c r="I207" s="40">
        <v>0.5</v>
      </c>
      <c r="J207" s="40">
        <v>328</v>
      </c>
      <c r="K207" s="41">
        <v>243</v>
      </c>
      <c r="L207" s="40"/>
    </row>
    <row r="208" spans="1:12" ht="14.4" x14ac:dyDescent="0.3">
      <c r="A208" s="23"/>
      <c r="B208" s="15"/>
      <c r="C208" s="11"/>
      <c r="D208" s="6" t="s">
        <v>29</v>
      </c>
      <c r="E208" s="42" t="s">
        <v>60</v>
      </c>
      <c r="F208" s="43">
        <v>200</v>
      </c>
      <c r="G208" s="43">
        <v>6.28</v>
      </c>
      <c r="H208" s="43">
        <v>6.72</v>
      </c>
      <c r="I208" s="43">
        <v>30.61</v>
      </c>
      <c r="J208" s="43">
        <v>160.96</v>
      </c>
      <c r="K208" s="44">
        <v>309</v>
      </c>
      <c r="L208" s="43"/>
    </row>
    <row r="209" spans="1:12" ht="14.4" x14ac:dyDescent="0.3">
      <c r="A209" s="23"/>
      <c r="B209" s="15"/>
      <c r="C209" s="11"/>
      <c r="D209" s="7" t="s">
        <v>22</v>
      </c>
      <c r="E209" s="42" t="s">
        <v>48</v>
      </c>
      <c r="F209" s="43">
        <v>200</v>
      </c>
      <c r="G209" s="43">
        <v>2.0699999999999998</v>
      </c>
      <c r="H209" s="43">
        <v>1.54</v>
      </c>
      <c r="I209" s="43">
        <v>17.579999999999998</v>
      </c>
      <c r="J209" s="43">
        <v>118.36</v>
      </c>
      <c r="K209" s="44">
        <v>382</v>
      </c>
      <c r="L209" s="43"/>
    </row>
    <row r="210" spans="1:12" ht="14.4" x14ac:dyDescent="0.3">
      <c r="A210" s="23"/>
      <c r="B210" s="15"/>
      <c r="C210" s="11"/>
      <c r="D210" s="7" t="s">
        <v>23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 x14ac:dyDescent="0.3">
      <c r="A211" s="23"/>
      <c r="B211" s="15"/>
      <c r="C211" s="11"/>
      <c r="D211" s="7" t="s">
        <v>24</v>
      </c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6" t="s">
        <v>46</v>
      </c>
      <c r="E212" s="42" t="s">
        <v>41</v>
      </c>
      <c r="F212" s="43">
        <v>40</v>
      </c>
      <c r="G212" s="43">
        <v>2.76</v>
      </c>
      <c r="H212" s="43">
        <v>7.49</v>
      </c>
      <c r="I212" s="43">
        <v>14.89</v>
      </c>
      <c r="J212" s="43">
        <v>136</v>
      </c>
      <c r="K212" s="44">
        <v>1</v>
      </c>
      <c r="L212" s="43"/>
    </row>
    <row r="213" spans="1:12" ht="14.4" x14ac:dyDescent="0.3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4.4" x14ac:dyDescent="0.3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4.4" x14ac:dyDescent="0.3">
      <c r="A215" s="24"/>
      <c r="B215" s="17"/>
      <c r="C215" s="8"/>
      <c r="D215" s="18" t="s">
        <v>33</v>
      </c>
      <c r="E215" s="9"/>
      <c r="F215" s="19">
        <f>SUM(F207:F214)</f>
        <v>550</v>
      </c>
      <c r="G215" s="19">
        <f t="shared" ref="G215:J215" si="86">SUM(G207:G214)</f>
        <v>22.21</v>
      </c>
      <c r="H215" s="19">
        <f t="shared" si="86"/>
        <v>46.85</v>
      </c>
      <c r="I215" s="19">
        <f t="shared" si="86"/>
        <v>63.58</v>
      </c>
      <c r="J215" s="19">
        <f t="shared" si="86"/>
        <v>743.32</v>
      </c>
      <c r="K215" s="25"/>
      <c r="L215" s="19">
        <f t="shared" ref="L215" si="87">SUM(L207:L214)</f>
        <v>0</v>
      </c>
    </row>
    <row r="216" spans="1:12" ht="14.4" x14ac:dyDescent="0.3">
      <c r="A216" s="26">
        <f>A207</f>
        <v>3</v>
      </c>
      <c r="B216" s="13">
        <f>B207</f>
        <v>1</v>
      </c>
      <c r="C216" s="10" t="s">
        <v>25</v>
      </c>
      <c r="D216" s="7" t="s">
        <v>26</v>
      </c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7" t="s">
        <v>27</v>
      </c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7" t="s">
        <v>28</v>
      </c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3"/>
      <c r="B219" s="15"/>
      <c r="C219" s="11"/>
      <c r="D219" s="7" t="s">
        <v>29</v>
      </c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3"/>
      <c r="B220" s="15"/>
      <c r="C220" s="11"/>
      <c r="D220" s="7" t="s">
        <v>30</v>
      </c>
      <c r="E220" s="42"/>
      <c r="F220" s="43"/>
      <c r="G220" s="43"/>
      <c r="H220" s="43"/>
      <c r="I220" s="43"/>
      <c r="J220" s="43"/>
      <c r="K220" s="44"/>
      <c r="L220" s="43"/>
    </row>
    <row r="221" spans="1:12" ht="14.4" x14ac:dyDescent="0.3">
      <c r="A221" s="23"/>
      <c r="B221" s="15"/>
      <c r="C221" s="11"/>
      <c r="D221" s="7" t="s">
        <v>31</v>
      </c>
      <c r="E221" s="42"/>
      <c r="F221" s="43"/>
      <c r="G221" s="43"/>
      <c r="H221" s="43"/>
      <c r="I221" s="43"/>
      <c r="J221" s="43"/>
      <c r="K221" s="44"/>
      <c r="L221" s="43"/>
    </row>
    <row r="222" spans="1:12" ht="14.4" x14ac:dyDescent="0.3">
      <c r="A222" s="23"/>
      <c r="B222" s="15"/>
      <c r="C222" s="11"/>
      <c r="D222" s="7" t="s">
        <v>32</v>
      </c>
      <c r="E222" s="42"/>
      <c r="F222" s="43"/>
      <c r="G222" s="43"/>
      <c r="H222" s="43"/>
      <c r="I222" s="43"/>
      <c r="J222" s="43"/>
      <c r="K222" s="44"/>
      <c r="L222" s="43"/>
    </row>
    <row r="223" spans="1:12" ht="14.4" x14ac:dyDescent="0.3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4.4" x14ac:dyDescent="0.3">
      <c r="A224" s="23"/>
      <c r="B224" s="15"/>
      <c r="C224" s="11"/>
      <c r="D224" s="6"/>
      <c r="E224" s="42"/>
      <c r="F224" s="43"/>
      <c r="G224" s="43"/>
      <c r="H224" s="43"/>
      <c r="I224" s="43"/>
      <c r="J224" s="43"/>
      <c r="K224" s="44"/>
      <c r="L224" s="43"/>
    </row>
    <row r="225" spans="1:12" ht="14.4" x14ac:dyDescent="0.3">
      <c r="A225" s="24"/>
      <c r="B225" s="17"/>
      <c r="C225" s="8"/>
      <c r="D225" s="18" t="s">
        <v>33</v>
      </c>
      <c r="E225" s="9"/>
      <c r="F225" s="19">
        <f>SUM(F216:F224)</f>
        <v>0</v>
      </c>
      <c r="G225" s="19">
        <f t="shared" ref="G225:J225" si="88">SUM(G216:G224)</f>
        <v>0</v>
      </c>
      <c r="H225" s="19">
        <f t="shared" si="88"/>
        <v>0</v>
      </c>
      <c r="I225" s="19">
        <f t="shared" si="88"/>
        <v>0</v>
      </c>
      <c r="J225" s="19">
        <f t="shared" si="88"/>
        <v>0</v>
      </c>
      <c r="K225" s="25"/>
      <c r="L225" s="19">
        <f t="shared" ref="L225" si="89">SUM(L216:L224)</f>
        <v>0</v>
      </c>
    </row>
    <row r="226" spans="1:12" ht="15" thickBot="1" x14ac:dyDescent="0.3">
      <c r="A226" s="29">
        <f>A207</f>
        <v>3</v>
      </c>
      <c r="B226" s="30">
        <f>B207</f>
        <v>1</v>
      </c>
      <c r="C226" s="51" t="s">
        <v>4</v>
      </c>
      <c r="D226" s="52"/>
      <c r="E226" s="31"/>
      <c r="F226" s="32">
        <f>F215+F225</f>
        <v>550</v>
      </c>
      <c r="G226" s="32">
        <f t="shared" ref="G226:J226" si="90">G215+G225</f>
        <v>22.21</v>
      </c>
      <c r="H226" s="32">
        <f t="shared" si="90"/>
        <v>46.85</v>
      </c>
      <c r="I226" s="32">
        <f t="shared" si="90"/>
        <v>63.58</v>
      </c>
      <c r="J226" s="32">
        <f t="shared" si="90"/>
        <v>743.32</v>
      </c>
      <c r="K226" s="32"/>
      <c r="L226" s="32">
        <f t="shared" ref="L226" si="91">L215+L225</f>
        <v>0</v>
      </c>
    </row>
    <row r="227" spans="1:12" ht="14.4" x14ac:dyDescent="0.3">
      <c r="A227" s="14">
        <v>3</v>
      </c>
      <c r="B227" s="15">
        <v>2</v>
      </c>
      <c r="C227" s="22" t="s">
        <v>20</v>
      </c>
      <c r="D227" s="5" t="s">
        <v>21</v>
      </c>
      <c r="E227" s="39" t="s">
        <v>70</v>
      </c>
      <c r="F227" s="40">
        <v>175</v>
      </c>
      <c r="G227" s="40">
        <v>12.3</v>
      </c>
      <c r="H227" s="40">
        <v>19.5</v>
      </c>
      <c r="I227" s="40">
        <v>26.58</v>
      </c>
      <c r="J227" s="40">
        <v>383</v>
      </c>
      <c r="K227" s="41">
        <v>259</v>
      </c>
      <c r="L227" s="40"/>
    </row>
    <row r="228" spans="1:12" ht="14.4" x14ac:dyDescent="0.3">
      <c r="A228" s="14"/>
      <c r="B228" s="15"/>
      <c r="C228" s="11"/>
      <c r="D228" s="6"/>
      <c r="E228" s="42"/>
      <c r="F228" s="43"/>
      <c r="G228" s="43"/>
      <c r="H228" s="43"/>
      <c r="I228" s="43"/>
      <c r="J228" s="43"/>
      <c r="K228" s="44"/>
      <c r="L228" s="43"/>
    </row>
    <row r="229" spans="1:12" ht="14.4" x14ac:dyDescent="0.3">
      <c r="A229" s="14"/>
      <c r="B229" s="15"/>
      <c r="C229" s="11"/>
      <c r="D229" s="7" t="s">
        <v>22</v>
      </c>
      <c r="E229" s="42" t="s">
        <v>42</v>
      </c>
      <c r="F229" s="43">
        <v>215</v>
      </c>
      <c r="G229" s="43">
        <v>7.0000000000000007E-2</v>
      </c>
      <c r="H229" s="43">
        <v>0.02</v>
      </c>
      <c r="I229" s="43">
        <v>15</v>
      </c>
      <c r="J229" s="43">
        <v>60</v>
      </c>
      <c r="K229" s="44">
        <v>376</v>
      </c>
      <c r="L229" s="43"/>
    </row>
    <row r="230" spans="1:12" ht="14.4" x14ac:dyDescent="0.3">
      <c r="A230" s="14"/>
      <c r="B230" s="15"/>
      <c r="C230" s="11"/>
      <c r="D230" s="7" t="s">
        <v>23</v>
      </c>
      <c r="E230" s="42" t="s">
        <v>63</v>
      </c>
      <c r="F230" s="43">
        <v>30</v>
      </c>
      <c r="G230" s="43">
        <v>2.4</v>
      </c>
      <c r="H230" s="43">
        <v>0.3</v>
      </c>
      <c r="I230" s="43">
        <v>14.73</v>
      </c>
      <c r="J230" s="43">
        <v>71.400000000000006</v>
      </c>
      <c r="K230" s="44" t="s">
        <v>44</v>
      </c>
      <c r="L230" s="43"/>
    </row>
    <row r="231" spans="1:12" ht="14.4" x14ac:dyDescent="0.3">
      <c r="A231" s="14"/>
      <c r="B231" s="15"/>
      <c r="C231" s="11"/>
      <c r="D231" s="7" t="s">
        <v>24</v>
      </c>
      <c r="E231" s="42" t="s">
        <v>49</v>
      </c>
      <c r="F231" s="43">
        <v>200</v>
      </c>
      <c r="G231" s="43">
        <v>1</v>
      </c>
      <c r="H231" s="43">
        <v>0</v>
      </c>
      <c r="I231" s="43">
        <v>26.75</v>
      </c>
      <c r="J231" s="43">
        <v>105</v>
      </c>
      <c r="K231" s="44" t="s">
        <v>44</v>
      </c>
      <c r="L231" s="43"/>
    </row>
    <row r="232" spans="1:12" ht="14.4" x14ac:dyDescent="0.3">
      <c r="A232" s="14"/>
      <c r="B232" s="15"/>
      <c r="C232" s="11"/>
      <c r="D232" s="6" t="s">
        <v>46</v>
      </c>
      <c r="E232" s="42" t="s">
        <v>64</v>
      </c>
      <c r="F232" s="43">
        <v>50</v>
      </c>
      <c r="G232" s="43">
        <v>0.71</v>
      </c>
      <c r="H232" s="43">
        <v>3.01</v>
      </c>
      <c r="I232" s="43">
        <v>4.13</v>
      </c>
      <c r="J232" s="43">
        <v>46.4</v>
      </c>
      <c r="K232" s="44">
        <v>52</v>
      </c>
      <c r="L232" s="43"/>
    </row>
    <row r="233" spans="1:12" ht="14.4" x14ac:dyDescent="0.3">
      <c r="A233" s="14"/>
      <c r="B233" s="15"/>
      <c r="C233" s="11"/>
      <c r="D233" s="6"/>
      <c r="E233" s="42"/>
      <c r="F233" s="43"/>
      <c r="G233" s="43"/>
      <c r="H233" s="43"/>
      <c r="I233" s="43"/>
      <c r="J233" s="43"/>
      <c r="K233" s="44"/>
      <c r="L233" s="43"/>
    </row>
    <row r="234" spans="1:12" ht="14.4" x14ac:dyDescent="0.3">
      <c r="A234" s="14"/>
      <c r="B234" s="15"/>
      <c r="C234" s="11"/>
      <c r="D234" s="6"/>
      <c r="E234" s="42"/>
      <c r="F234" s="43"/>
      <c r="G234" s="43"/>
      <c r="H234" s="43"/>
      <c r="I234" s="43"/>
      <c r="J234" s="43"/>
      <c r="K234" s="44"/>
      <c r="L234" s="43"/>
    </row>
    <row r="235" spans="1:12" ht="14.4" x14ac:dyDescent="0.3">
      <c r="A235" s="16"/>
      <c r="B235" s="17"/>
      <c r="C235" s="8"/>
      <c r="D235" s="18" t="s">
        <v>33</v>
      </c>
      <c r="E235" s="9"/>
      <c r="F235" s="19">
        <f>SUM(F227:F234)</f>
        <v>670</v>
      </c>
      <c r="G235" s="19">
        <f t="shared" ref="G235:J235" si="92">SUM(G227:G234)</f>
        <v>16.48</v>
      </c>
      <c r="H235" s="19">
        <f t="shared" si="92"/>
        <v>22.83</v>
      </c>
      <c r="I235" s="19">
        <f t="shared" si="92"/>
        <v>87.19</v>
      </c>
      <c r="J235" s="19">
        <f t="shared" si="92"/>
        <v>665.8</v>
      </c>
      <c r="K235" s="25"/>
      <c r="L235" s="19">
        <f t="shared" ref="L235" si="93">SUM(L227:L234)</f>
        <v>0</v>
      </c>
    </row>
    <row r="236" spans="1:12" ht="14.4" x14ac:dyDescent="0.3">
      <c r="A236" s="13">
        <f>A227</f>
        <v>3</v>
      </c>
      <c r="B236" s="13">
        <f>B227</f>
        <v>2</v>
      </c>
      <c r="C236" s="10" t="s">
        <v>25</v>
      </c>
      <c r="D236" s="7" t="s">
        <v>26</v>
      </c>
      <c r="E236" s="42"/>
      <c r="F236" s="43"/>
      <c r="G236" s="43"/>
      <c r="H236" s="43"/>
      <c r="I236" s="43"/>
      <c r="J236" s="43"/>
      <c r="K236" s="44"/>
      <c r="L236" s="43"/>
    </row>
    <row r="237" spans="1:12" ht="14.4" x14ac:dyDescent="0.3">
      <c r="A237" s="14"/>
      <c r="B237" s="15"/>
      <c r="C237" s="11"/>
      <c r="D237" s="7" t="s">
        <v>27</v>
      </c>
      <c r="E237" s="42"/>
      <c r="F237" s="43"/>
      <c r="G237" s="43"/>
      <c r="H237" s="43"/>
      <c r="I237" s="43"/>
      <c r="J237" s="43"/>
      <c r="K237" s="44"/>
      <c r="L237" s="43"/>
    </row>
    <row r="238" spans="1:12" ht="14.4" x14ac:dyDescent="0.3">
      <c r="A238" s="14"/>
      <c r="B238" s="15"/>
      <c r="C238" s="11"/>
      <c r="D238" s="7" t="s">
        <v>28</v>
      </c>
      <c r="E238" s="42"/>
      <c r="F238" s="43"/>
      <c r="G238" s="43"/>
      <c r="H238" s="43"/>
      <c r="I238" s="43"/>
      <c r="J238" s="43"/>
      <c r="K238" s="44"/>
      <c r="L238" s="43"/>
    </row>
    <row r="239" spans="1:12" ht="14.4" x14ac:dyDescent="0.3">
      <c r="A239" s="14"/>
      <c r="B239" s="15"/>
      <c r="C239" s="11"/>
      <c r="D239" s="7" t="s">
        <v>29</v>
      </c>
      <c r="E239" s="42"/>
      <c r="F239" s="43"/>
      <c r="G239" s="43"/>
      <c r="H239" s="43"/>
      <c r="I239" s="43"/>
      <c r="J239" s="43"/>
      <c r="K239" s="44"/>
      <c r="L239" s="43"/>
    </row>
    <row r="240" spans="1:12" ht="14.4" x14ac:dyDescent="0.3">
      <c r="A240" s="14"/>
      <c r="B240" s="15"/>
      <c r="C240" s="11"/>
      <c r="D240" s="7" t="s">
        <v>30</v>
      </c>
      <c r="E240" s="42"/>
      <c r="F240" s="43"/>
      <c r="G240" s="43"/>
      <c r="H240" s="43"/>
      <c r="I240" s="43"/>
      <c r="J240" s="43"/>
      <c r="K240" s="44"/>
      <c r="L240" s="43"/>
    </row>
    <row r="241" spans="1:12" ht="14.4" x14ac:dyDescent="0.3">
      <c r="A241" s="14"/>
      <c r="B241" s="15"/>
      <c r="C241" s="11"/>
      <c r="D241" s="7" t="s">
        <v>31</v>
      </c>
      <c r="E241" s="42"/>
      <c r="F241" s="43"/>
      <c r="G241" s="43"/>
      <c r="H241" s="43"/>
      <c r="I241" s="43"/>
      <c r="J241" s="43"/>
      <c r="K241" s="44"/>
      <c r="L241" s="43"/>
    </row>
    <row r="242" spans="1:12" ht="14.4" x14ac:dyDescent="0.3">
      <c r="A242" s="14"/>
      <c r="B242" s="15"/>
      <c r="C242" s="11"/>
      <c r="D242" s="7" t="s">
        <v>32</v>
      </c>
      <c r="E242" s="42"/>
      <c r="F242" s="43"/>
      <c r="G242" s="43"/>
      <c r="H242" s="43"/>
      <c r="I242" s="43"/>
      <c r="J242" s="43"/>
      <c r="K242" s="44"/>
      <c r="L242" s="43"/>
    </row>
    <row r="243" spans="1:12" ht="14.4" x14ac:dyDescent="0.3">
      <c r="A243" s="14"/>
      <c r="B243" s="15"/>
      <c r="C243" s="11"/>
      <c r="D243" s="6"/>
      <c r="E243" s="42"/>
      <c r="F243" s="43"/>
      <c r="G243" s="43"/>
      <c r="H243" s="43"/>
      <c r="I243" s="43"/>
      <c r="J243" s="43"/>
      <c r="K243" s="44"/>
      <c r="L243" s="43"/>
    </row>
    <row r="244" spans="1:12" ht="14.4" x14ac:dyDescent="0.3">
      <c r="A244" s="14"/>
      <c r="B244" s="15"/>
      <c r="C244" s="11"/>
      <c r="D244" s="6"/>
      <c r="E244" s="42"/>
      <c r="F244" s="43"/>
      <c r="G244" s="43"/>
      <c r="H244" s="43"/>
      <c r="I244" s="43"/>
      <c r="J244" s="43"/>
      <c r="K244" s="44"/>
      <c r="L244" s="43"/>
    </row>
    <row r="245" spans="1:12" ht="14.4" x14ac:dyDescent="0.3">
      <c r="A245" s="16"/>
      <c r="B245" s="17"/>
      <c r="C245" s="8"/>
      <c r="D245" s="18" t="s">
        <v>33</v>
      </c>
      <c r="E245" s="9"/>
      <c r="F245" s="19">
        <f>SUM(F236:F244)</f>
        <v>0</v>
      </c>
      <c r="G245" s="19">
        <f t="shared" ref="G245:J245" si="94">SUM(G236:G244)</f>
        <v>0</v>
      </c>
      <c r="H245" s="19">
        <f t="shared" si="94"/>
        <v>0</v>
      </c>
      <c r="I245" s="19">
        <f t="shared" si="94"/>
        <v>0</v>
      </c>
      <c r="J245" s="19">
        <f t="shared" si="94"/>
        <v>0</v>
      </c>
      <c r="K245" s="25"/>
      <c r="L245" s="19">
        <f t="shared" ref="L245" si="95">SUM(L236:L244)</f>
        <v>0</v>
      </c>
    </row>
    <row r="246" spans="1:12" ht="15.75" customHeight="1" thickBot="1" x14ac:dyDescent="0.3">
      <c r="A246" s="33">
        <f>A227</f>
        <v>3</v>
      </c>
      <c r="B246" s="33">
        <f>B227</f>
        <v>2</v>
      </c>
      <c r="C246" s="51" t="s">
        <v>4</v>
      </c>
      <c r="D246" s="52"/>
      <c r="E246" s="31"/>
      <c r="F246" s="32">
        <f>F235+F245</f>
        <v>670</v>
      </c>
      <c r="G246" s="32">
        <f t="shared" ref="G246:J246" si="96">G235+G245</f>
        <v>16.48</v>
      </c>
      <c r="H246" s="32">
        <f t="shared" si="96"/>
        <v>22.83</v>
      </c>
      <c r="I246" s="32">
        <f t="shared" si="96"/>
        <v>87.19</v>
      </c>
      <c r="J246" s="32">
        <f t="shared" si="96"/>
        <v>665.8</v>
      </c>
      <c r="K246" s="32"/>
      <c r="L246" s="32">
        <f t="shared" ref="L246" si="97">L235+L245</f>
        <v>0</v>
      </c>
    </row>
    <row r="247" spans="1:12" ht="14.4" x14ac:dyDescent="0.3">
      <c r="A247" s="20">
        <v>3</v>
      </c>
      <c r="B247" s="21">
        <v>3</v>
      </c>
      <c r="C247" s="22" t="s">
        <v>20</v>
      </c>
      <c r="D247" s="5" t="s">
        <v>21</v>
      </c>
      <c r="E247" s="39"/>
      <c r="F247" s="40"/>
      <c r="G247" s="40"/>
      <c r="H247" s="40"/>
      <c r="I247" s="40"/>
      <c r="J247" s="40"/>
      <c r="K247" s="41"/>
      <c r="L247" s="40"/>
    </row>
    <row r="248" spans="1:12" ht="14.4" x14ac:dyDescent="0.3">
      <c r="A248" s="23"/>
      <c r="B248" s="15"/>
      <c r="C248" s="11"/>
      <c r="D248" s="6" t="s">
        <v>29</v>
      </c>
      <c r="E248" s="42" t="s">
        <v>58</v>
      </c>
      <c r="F248" s="43">
        <v>200</v>
      </c>
      <c r="G248" s="43">
        <v>6.11</v>
      </c>
      <c r="H248" s="43">
        <v>6.68</v>
      </c>
      <c r="I248" s="43">
        <v>51.4</v>
      </c>
      <c r="J248" s="43">
        <v>194</v>
      </c>
      <c r="K248" s="44">
        <v>303</v>
      </c>
      <c r="L248" s="43"/>
    </row>
    <row r="249" spans="1:12" ht="14.4" x14ac:dyDescent="0.3">
      <c r="A249" s="23"/>
      <c r="B249" s="15"/>
      <c r="C249" s="11"/>
      <c r="D249" s="7" t="s">
        <v>22</v>
      </c>
      <c r="E249" s="42" t="s">
        <v>72</v>
      </c>
      <c r="F249" s="43">
        <v>200</v>
      </c>
      <c r="G249" s="43">
        <v>0</v>
      </c>
      <c r="H249" s="43">
        <v>0</v>
      </c>
      <c r="I249" s="43">
        <v>9.98</v>
      </c>
      <c r="J249" s="43">
        <v>119</v>
      </c>
      <c r="K249" s="44">
        <v>948</v>
      </c>
      <c r="L249" s="43"/>
    </row>
    <row r="250" spans="1:12" ht="14.4" x14ac:dyDescent="0.3">
      <c r="A250" s="23"/>
      <c r="B250" s="15"/>
      <c r="C250" s="11"/>
      <c r="D250" s="7" t="s">
        <v>23</v>
      </c>
      <c r="E250" s="42" t="s">
        <v>53</v>
      </c>
      <c r="F250" s="43">
        <v>30</v>
      </c>
      <c r="G250" s="43">
        <v>1.77</v>
      </c>
      <c r="H250" s="43">
        <v>0.33</v>
      </c>
      <c r="I250" s="43">
        <v>14.04</v>
      </c>
      <c r="J250" s="43">
        <v>68.099999999999994</v>
      </c>
      <c r="K250" s="44" t="s">
        <v>44</v>
      </c>
      <c r="L250" s="43"/>
    </row>
    <row r="251" spans="1:12" ht="14.4" x14ac:dyDescent="0.3">
      <c r="A251" s="23"/>
      <c r="B251" s="15"/>
      <c r="C251" s="11"/>
      <c r="D251" s="7" t="s">
        <v>24</v>
      </c>
      <c r="E251" s="42"/>
      <c r="F251" s="43"/>
      <c r="G251" s="43"/>
      <c r="H251" s="43"/>
      <c r="I251" s="43"/>
      <c r="J251" s="43"/>
      <c r="K251" s="44"/>
      <c r="L251" s="43"/>
    </row>
    <row r="252" spans="1:12" ht="14.4" x14ac:dyDescent="0.3">
      <c r="A252" s="23"/>
      <c r="B252" s="15"/>
      <c r="C252" s="11"/>
      <c r="D252" s="6" t="s">
        <v>28</v>
      </c>
      <c r="E252" s="42" t="s">
        <v>71</v>
      </c>
      <c r="F252" s="43">
        <v>100</v>
      </c>
      <c r="G252" s="43">
        <v>13.26</v>
      </c>
      <c r="H252" s="43">
        <v>11.23</v>
      </c>
      <c r="I252" s="43">
        <v>3.52</v>
      </c>
      <c r="J252" s="43">
        <v>185</v>
      </c>
      <c r="K252" s="44">
        <v>255</v>
      </c>
      <c r="L252" s="43"/>
    </row>
    <row r="253" spans="1:12" ht="14.4" x14ac:dyDescent="0.3">
      <c r="A253" s="23"/>
      <c r="B253" s="15"/>
      <c r="C253" s="11"/>
      <c r="D253" s="6" t="s">
        <v>30</v>
      </c>
      <c r="E253" s="42" t="s">
        <v>43</v>
      </c>
      <c r="F253" s="43">
        <v>200</v>
      </c>
      <c r="G253" s="43">
        <v>1</v>
      </c>
      <c r="H253" s="43">
        <v>0.2</v>
      </c>
      <c r="I253" s="43">
        <v>20.2</v>
      </c>
      <c r="J253" s="43">
        <v>92</v>
      </c>
      <c r="K253" s="44" t="s">
        <v>44</v>
      </c>
      <c r="L253" s="43"/>
    </row>
    <row r="254" spans="1:12" ht="14.4" x14ac:dyDescent="0.3">
      <c r="A254" s="23"/>
      <c r="B254" s="15"/>
      <c r="C254" s="11"/>
      <c r="D254" s="6"/>
      <c r="E254" s="42"/>
      <c r="F254" s="43"/>
      <c r="G254" s="43"/>
      <c r="H254" s="43"/>
      <c r="I254" s="43"/>
      <c r="J254" s="43"/>
      <c r="K254" s="44"/>
      <c r="L254" s="43"/>
    </row>
    <row r="255" spans="1:12" ht="14.4" x14ac:dyDescent="0.3">
      <c r="A255" s="24"/>
      <c r="B255" s="17"/>
      <c r="C255" s="8"/>
      <c r="D255" s="18" t="s">
        <v>33</v>
      </c>
      <c r="E255" s="9"/>
      <c r="F255" s="19">
        <f>SUM(F247:F254)</f>
        <v>730</v>
      </c>
      <c r="G255" s="19">
        <f t="shared" ref="G255:J255" si="98">SUM(G247:G254)</f>
        <v>22.14</v>
      </c>
      <c r="H255" s="19">
        <f t="shared" si="98"/>
        <v>18.440000000000001</v>
      </c>
      <c r="I255" s="19">
        <f t="shared" si="98"/>
        <v>99.139999999999986</v>
      </c>
      <c r="J255" s="19">
        <f t="shared" si="98"/>
        <v>658.1</v>
      </c>
      <c r="K255" s="25"/>
      <c r="L255" s="19">
        <f t="shared" ref="L255" si="99">SUM(L247:L254)</f>
        <v>0</v>
      </c>
    </row>
    <row r="256" spans="1:12" ht="14.4" x14ac:dyDescent="0.3">
      <c r="A256" s="26">
        <f>A247</f>
        <v>3</v>
      </c>
      <c r="B256" s="13">
        <f>B247</f>
        <v>3</v>
      </c>
      <c r="C256" s="10" t="s">
        <v>25</v>
      </c>
      <c r="D256" s="7" t="s">
        <v>26</v>
      </c>
      <c r="E256" s="42"/>
      <c r="F256" s="43"/>
      <c r="G256" s="43"/>
      <c r="H256" s="43"/>
      <c r="I256" s="43"/>
      <c r="J256" s="43"/>
      <c r="K256" s="44"/>
      <c r="L256" s="43"/>
    </row>
    <row r="257" spans="1:12" ht="14.4" x14ac:dyDescent="0.3">
      <c r="A257" s="23"/>
      <c r="B257" s="15"/>
      <c r="C257" s="11"/>
      <c r="D257" s="7" t="s">
        <v>27</v>
      </c>
      <c r="E257" s="42"/>
      <c r="F257" s="43"/>
      <c r="G257" s="43"/>
      <c r="H257" s="43"/>
      <c r="I257" s="43"/>
      <c r="J257" s="43"/>
      <c r="K257" s="44"/>
      <c r="L257" s="43"/>
    </row>
    <row r="258" spans="1:12" ht="14.4" x14ac:dyDescent="0.3">
      <c r="A258" s="23"/>
      <c r="B258" s="15"/>
      <c r="C258" s="11"/>
      <c r="D258" s="7" t="s">
        <v>28</v>
      </c>
      <c r="E258" s="42"/>
      <c r="F258" s="43"/>
      <c r="G258" s="43"/>
      <c r="H258" s="43"/>
      <c r="I258" s="43"/>
      <c r="J258" s="43"/>
      <c r="K258" s="44"/>
      <c r="L258" s="43"/>
    </row>
    <row r="259" spans="1:12" ht="14.4" x14ac:dyDescent="0.3">
      <c r="A259" s="23"/>
      <c r="B259" s="15"/>
      <c r="C259" s="11"/>
      <c r="D259" s="7" t="s">
        <v>29</v>
      </c>
      <c r="E259" s="42"/>
      <c r="F259" s="43"/>
      <c r="G259" s="43"/>
      <c r="H259" s="43"/>
      <c r="I259" s="43"/>
      <c r="J259" s="43"/>
      <c r="K259" s="44"/>
      <c r="L259" s="43"/>
    </row>
    <row r="260" spans="1:12" ht="14.4" x14ac:dyDescent="0.3">
      <c r="A260" s="23"/>
      <c r="B260" s="15"/>
      <c r="C260" s="11"/>
      <c r="D260" s="7" t="s">
        <v>30</v>
      </c>
      <c r="E260" s="42"/>
      <c r="F260" s="43"/>
      <c r="G260" s="43"/>
      <c r="H260" s="43"/>
      <c r="I260" s="43"/>
      <c r="J260" s="43"/>
      <c r="K260" s="44"/>
      <c r="L260" s="43"/>
    </row>
    <row r="261" spans="1:12" ht="14.4" x14ac:dyDescent="0.3">
      <c r="A261" s="23"/>
      <c r="B261" s="15"/>
      <c r="C261" s="11"/>
      <c r="D261" s="7" t="s">
        <v>31</v>
      </c>
      <c r="E261" s="42"/>
      <c r="F261" s="43"/>
      <c r="G261" s="43"/>
      <c r="H261" s="43"/>
      <c r="I261" s="43"/>
      <c r="J261" s="43"/>
      <c r="K261" s="44"/>
      <c r="L261" s="43"/>
    </row>
    <row r="262" spans="1:12" ht="14.4" x14ac:dyDescent="0.3">
      <c r="A262" s="23"/>
      <c r="B262" s="15"/>
      <c r="C262" s="11"/>
      <c r="D262" s="7" t="s">
        <v>32</v>
      </c>
      <c r="E262" s="42"/>
      <c r="F262" s="43"/>
      <c r="G262" s="43"/>
      <c r="H262" s="43"/>
      <c r="I262" s="43"/>
      <c r="J262" s="43"/>
      <c r="K262" s="44"/>
      <c r="L262" s="43"/>
    </row>
    <row r="263" spans="1:12" ht="14.4" x14ac:dyDescent="0.3">
      <c r="A263" s="23"/>
      <c r="B263" s="15"/>
      <c r="C263" s="11"/>
      <c r="D263" s="6"/>
      <c r="E263" s="42"/>
      <c r="F263" s="43"/>
      <c r="G263" s="43"/>
      <c r="H263" s="43"/>
      <c r="I263" s="43"/>
      <c r="J263" s="43"/>
      <c r="K263" s="44"/>
      <c r="L263" s="43"/>
    </row>
    <row r="264" spans="1:12" ht="14.4" x14ac:dyDescent="0.3">
      <c r="A264" s="23"/>
      <c r="B264" s="15"/>
      <c r="C264" s="11"/>
      <c r="D264" s="6"/>
      <c r="E264" s="42"/>
      <c r="F264" s="43"/>
      <c r="G264" s="43"/>
      <c r="H264" s="43"/>
      <c r="I264" s="43"/>
      <c r="J264" s="43"/>
      <c r="K264" s="44"/>
      <c r="L264" s="43"/>
    </row>
    <row r="265" spans="1:12" ht="14.4" x14ac:dyDescent="0.3">
      <c r="A265" s="24"/>
      <c r="B265" s="17"/>
      <c r="C265" s="8"/>
      <c r="D265" s="18" t="s">
        <v>33</v>
      </c>
      <c r="E265" s="9"/>
      <c r="F265" s="19">
        <f>SUM(F256:F264)</f>
        <v>0</v>
      </c>
      <c r="G265" s="19">
        <f t="shared" ref="G265:J265" si="100">SUM(G256:G264)</f>
        <v>0</v>
      </c>
      <c r="H265" s="19">
        <f t="shared" si="100"/>
        <v>0</v>
      </c>
      <c r="I265" s="19">
        <f t="shared" si="100"/>
        <v>0</v>
      </c>
      <c r="J265" s="19">
        <f t="shared" si="100"/>
        <v>0</v>
      </c>
      <c r="K265" s="25"/>
      <c r="L265" s="19">
        <f t="shared" ref="L265" si="101">SUM(L256:L264)</f>
        <v>0</v>
      </c>
    </row>
    <row r="266" spans="1:12" ht="15.75" customHeight="1" thickBot="1" x14ac:dyDescent="0.3">
      <c r="A266" s="29">
        <f>A247</f>
        <v>3</v>
      </c>
      <c r="B266" s="30">
        <f>B247</f>
        <v>3</v>
      </c>
      <c r="C266" s="51" t="s">
        <v>4</v>
      </c>
      <c r="D266" s="52"/>
      <c r="E266" s="31"/>
      <c r="F266" s="32">
        <f>F255+F265</f>
        <v>730</v>
      </c>
      <c r="G266" s="32">
        <f t="shared" ref="G266:J266" si="102">G255+G265</f>
        <v>22.14</v>
      </c>
      <c r="H266" s="32">
        <f t="shared" si="102"/>
        <v>18.440000000000001</v>
      </c>
      <c r="I266" s="32">
        <f t="shared" si="102"/>
        <v>99.139999999999986</v>
      </c>
      <c r="J266" s="32">
        <f t="shared" si="102"/>
        <v>658.1</v>
      </c>
      <c r="K266" s="32"/>
      <c r="L266" s="32">
        <f t="shared" ref="L266" si="103">L255+L265</f>
        <v>0</v>
      </c>
    </row>
    <row r="267" spans="1:12" ht="14.4" x14ac:dyDescent="0.3">
      <c r="A267" s="20">
        <v>3</v>
      </c>
      <c r="B267" s="21">
        <v>4</v>
      </c>
      <c r="C267" s="22" t="s">
        <v>20</v>
      </c>
      <c r="D267" s="5" t="s">
        <v>21</v>
      </c>
      <c r="E267" s="39" t="s">
        <v>59</v>
      </c>
      <c r="F267" s="40">
        <v>100</v>
      </c>
      <c r="G267" s="40">
        <v>11.74</v>
      </c>
      <c r="H267" s="40">
        <v>12.91</v>
      </c>
      <c r="I267" s="40">
        <v>12.24</v>
      </c>
      <c r="J267" s="40">
        <v>294.39999999999998</v>
      </c>
      <c r="K267" s="41">
        <v>288</v>
      </c>
      <c r="L267" s="40"/>
    </row>
    <row r="268" spans="1:12" ht="14.4" x14ac:dyDescent="0.3">
      <c r="A268" s="23"/>
      <c r="B268" s="15"/>
      <c r="C268" s="11"/>
      <c r="D268" s="6" t="s">
        <v>29</v>
      </c>
      <c r="E268" s="42" t="s">
        <v>60</v>
      </c>
      <c r="F268" s="43">
        <v>200</v>
      </c>
      <c r="G268" s="43">
        <v>6.28</v>
      </c>
      <c r="H268" s="43">
        <v>6.72</v>
      </c>
      <c r="I268" s="43">
        <v>30.61</v>
      </c>
      <c r="J268" s="43">
        <v>160.96</v>
      </c>
      <c r="K268" s="44">
        <v>309</v>
      </c>
      <c r="L268" s="43"/>
    </row>
    <row r="269" spans="1:12" ht="14.4" x14ac:dyDescent="0.3">
      <c r="A269" s="23"/>
      <c r="B269" s="15"/>
      <c r="C269" s="11"/>
      <c r="D269" s="7" t="s">
        <v>22</v>
      </c>
      <c r="E269" s="42" t="s">
        <v>52</v>
      </c>
      <c r="F269" s="43">
        <v>200</v>
      </c>
      <c r="G269" s="43">
        <v>1.77</v>
      </c>
      <c r="H269" s="43">
        <v>0.33</v>
      </c>
      <c r="I269" s="43">
        <v>14.04</v>
      </c>
      <c r="J269" s="43">
        <v>132.80000000000001</v>
      </c>
      <c r="K269" s="44">
        <v>349</v>
      </c>
      <c r="L269" s="43"/>
    </row>
    <row r="270" spans="1:12" ht="14.4" x14ac:dyDescent="0.3">
      <c r="A270" s="23"/>
      <c r="B270" s="15"/>
      <c r="C270" s="11"/>
      <c r="D270" s="7" t="s">
        <v>23</v>
      </c>
      <c r="E270" s="42" t="s">
        <v>63</v>
      </c>
      <c r="F270" s="43">
        <v>30</v>
      </c>
      <c r="G270" s="43">
        <v>2.4</v>
      </c>
      <c r="H270" s="43">
        <v>0.3</v>
      </c>
      <c r="I270" s="43">
        <v>14.73</v>
      </c>
      <c r="J270" s="43">
        <v>71.400000000000006</v>
      </c>
      <c r="K270" s="44" t="s">
        <v>44</v>
      </c>
      <c r="L270" s="43"/>
    </row>
    <row r="271" spans="1:12" ht="14.4" x14ac:dyDescent="0.3">
      <c r="A271" s="23"/>
      <c r="B271" s="15"/>
      <c r="C271" s="11"/>
      <c r="D271" s="7" t="s">
        <v>24</v>
      </c>
      <c r="E271" s="42"/>
      <c r="F271" s="43"/>
      <c r="G271" s="43"/>
      <c r="H271" s="43"/>
      <c r="I271" s="43"/>
      <c r="J271" s="43"/>
      <c r="K271" s="44"/>
      <c r="L271" s="43"/>
    </row>
    <row r="272" spans="1:12" ht="14.4" x14ac:dyDescent="0.3">
      <c r="A272" s="23"/>
      <c r="B272" s="15"/>
      <c r="C272" s="11"/>
      <c r="D272" s="6"/>
      <c r="E272" s="42"/>
      <c r="F272" s="43"/>
      <c r="G272" s="43"/>
      <c r="H272" s="43"/>
      <c r="I272" s="43"/>
      <c r="J272" s="43"/>
      <c r="K272" s="44"/>
      <c r="L272" s="43"/>
    </row>
    <row r="273" spans="1:12" ht="14.4" x14ac:dyDescent="0.3">
      <c r="A273" s="23"/>
      <c r="B273" s="15"/>
      <c r="C273" s="11"/>
      <c r="D273" s="6"/>
      <c r="E273" s="42"/>
      <c r="F273" s="43"/>
      <c r="G273" s="43"/>
      <c r="H273" s="43"/>
      <c r="I273" s="43"/>
      <c r="J273" s="43"/>
      <c r="K273" s="44"/>
      <c r="L273" s="43"/>
    </row>
    <row r="274" spans="1:12" ht="14.4" x14ac:dyDescent="0.3">
      <c r="A274" s="23"/>
      <c r="B274" s="15"/>
      <c r="C274" s="11"/>
      <c r="D274" s="6"/>
      <c r="E274" s="42"/>
      <c r="F274" s="43"/>
      <c r="G274" s="43"/>
      <c r="H274" s="43"/>
      <c r="I274" s="43"/>
      <c r="J274" s="43"/>
      <c r="K274" s="44"/>
      <c r="L274" s="43"/>
    </row>
    <row r="275" spans="1:12" ht="14.4" x14ac:dyDescent="0.3">
      <c r="A275" s="24"/>
      <c r="B275" s="17"/>
      <c r="C275" s="8"/>
      <c r="D275" s="18" t="s">
        <v>33</v>
      </c>
      <c r="E275" s="9"/>
      <c r="F275" s="19">
        <f>SUM(F267:F274)</f>
        <v>530</v>
      </c>
      <c r="G275" s="19">
        <f t="shared" ref="G275:J275" si="104">SUM(G267:G274)</f>
        <v>22.189999999999998</v>
      </c>
      <c r="H275" s="19">
        <f t="shared" si="104"/>
        <v>20.259999999999998</v>
      </c>
      <c r="I275" s="19">
        <f t="shared" si="104"/>
        <v>71.62</v>
      </c>
      <c r="J275" s="19">
        <f t="shared" si="104"/>
        <v>659.56000000000006</v>
      </c>
      <c r="K275" s="25"/>
      <c r="L275" s="19">
        <f t="shared" ref="L275" si="105">SUM(L267:L274)</f>
        <v>0</v>
      </c>
    </row>
    <row r="276" spans="1:12" ht="14.4" x14ac:dyDescent="0.3">
      <c r="A276" s="26">
        <f>A267</f>
        <v>3</v>
      </c>
      <c r="B276" s="13">
        <f>B267</f>
        <v>4</v>
      </c>
      <c r="C276" s="10" t="s">
        <v>25</v>
      </c>
      <c r="D276" s="7" t="s">
        <v>26</v>
      </c>
      <c r="E276" s="42"/>
      <c r="F276" s="43"/>
      <c r="G276" s="43"/>
      <c r="H276" s="43"/>
      <c r="I276" s="43"/>
      <c r="J276" s="43"/>
      <c r="K276" s="44"/>
      <c r="L276" s="43"/>
    </row>
    <row r="277" spans="1:12" ht="14.4" x14ac:dyDescent="0.3">
      <c r="A277" s="23"/>
      <c r="B277" s="15"/>
      <c r="C277" s="11"/>
      <c r="D277" s="7" t="s">
        <v>27</v>
      </c>
      <c r="E277" s="42"/>
      <c r="F277" s="43"/>
      <c r="G277" s="43"/>
      <c r="H277" s="43"/>
      <c r="I277" s="43"/>
      <c r="J277" s="43"/>
      <c r="K277" s="44"/>
      <c r="L277" s="43"/>
    </row>
    <row r="278" spans="1:12" ht="14.4" x14ac:dyDescent="0.3">
      <c r="A278" s="23"/>
      <c r="B278" s="15"/>
      <c r="C278" s="11"/>
      <c r="D278" s="7" t="s">
        <v>28</v>
      </c>
      <c r="E278" s="42"/>
      <c r="F278" s="43"/>
      <c r="G278" s="43"/>
      <c r="H278" s="43"/>
      <c r="I278" s="43"/>
      <c r="J278" s="43"/>
      <c r="K278" s="44"/>
      <c r="L278" s="43"/>
    </row>
    <row r="279" spans="1:12" ht="14.4" x14ac:dyDescent="0.3">
      <c r="A279" s="23"/>
      <c r="B279" s="15"/>
      <c r="C279" s="11"/>
      <c r="D279" s="7" t="s">
        <v>29</v>
      </c>
      <c r="E279" s="42"/>
      <c r="F279" s="43"/>
      <c r="G279" s="43"/>
      <c r="H279" s="43"/>
      <c r="I279" s="43"/>
      <c r="J279" s="43"/>
      <c r="K279" s="44"/>
      <c r="L279" s="43"/>
    </row>
    <row r="280" spans="1:12" ht="14.4" x14ac:dyDescent="0.3">
      <c r="A280" s="23"/>
      <c r="B280" s="15"/>
      <c r="C280" s="11"/>
      <c r="D280" s="7" t="s">
        <v>30</v>
      </c>
      <c r="E280" s="42"/>
      <c r="F280" s="43"/>
      <c r="G280" s="43"/>
      <c r="H280" s="43"/>
      <c r="I280" s="43"/>
      <c r="J280" s="43"/>
      <c r="K280" s="44"/>
      <c r="L280" s="43"/>
    </row>
    <row r="281" spans="1:12" ht="14.4" x14ac:dyDescent="0.3">
      <c r="A281" s="23"/>
      <c r="B281" s="15"/>
      <c r="C281" s="11"/>
      <c r="D281" s="7" t="s">
        <v>31</v>
      </c>
      <c r="E281" s="42"/>
      <c r="F281" s="43"/>
      <c r="G281" s="43"/>
      <c r="H281" s="43"/>
      <c r="I281" s="43"/>
      <c r="J281" s="43"/>
      <c r="K281" s="44"/>
      <c r="L281" s="43"/>
    </row>
    <row r="282" spans="1:12" ht="14.4" x14ac:dyDescent="0.3">
      <c r="A282" s="23"/>
      <c r="B282" s="15"/>
      <c r="C282" s="11"/>
      <c r="D282" s="7" t="s">
        <v>32</v>
      </c>
      <c r="E282" s="42"/>
      <c r="F282" s="43"/>
      <c r="G282" s="43"/>
      <c r="H282" s="43"/>
      <c r="I282" s="43"/>
      <c r="J282" s="43"/>
      <c r="K282" s="44"/>
      <c r="L282" s="43"/>
    </row>
    <row r="283" spans="1:12" ht="14.4" x14ac:dyDescent="0.3">
      <c r="A283" s="23"/>
      <c r="B283" s="15"/>
      <c r="C283" s="11"/>
      <c r="D283" s="6"/>
      <c r="E283" s="42"/>
      <c r="F283" s="43"/>
      <c r="G283" s="43"/>
      <c r="H283" s="43"/>
      <c r="I283" s="43"/>
      <c r="J283" s="43"/>
      <c r="K283" s="44"/>
      <c r="L283" s="43"/>
    </row>
    <row r="284" spans="1:12" ht="14.4" x14ac:dyDescent="0.3">
      <c r="A284" s="23"/>
      <c r="B284" s="15"/>
      <c r="C284" s="11"/>
      <c r="D284" s="6"/>
      <c r="E284" s="42"/>
      <c r="F284" s="43"/>
      <c r="G284" s="43"/>
      <c r="H284" s="43"/>
      <c r="I284" s="43"/>
      <c r="J284" s="43"/>
      <c r="K284" s="44"/>
      <c r="L284" s="43"/>
    </row>
    <row r="285" spans="1:12" ht="14.4" x14ac:dyDescent="0.3">
      <c r="A285" s="24"/>
      <c r="B285" s="17"/>
      <c r="C285" s="8"/>
      <c r="D285" s="18" t="s">
        <v>33</v>
      </c>
      <c r="E285" s="9"/>
      <c r="F285" s="19">
        <f>SUM(F276:F284)</f>
        <v>0</v>
      </c>
      <c r="G285" s="19">
        <f t="shared" ref="G285:J285" si="106">SUM(G276:G284)</f>
        <v>0</v>
      </c>
      <c r="H285" s="19">
        <f t="shared" si="106"/>
        <v>0</v>
      </c>
      <c r="I285" s="19">
        <f t="shared" si="106"/>
        <v>0</v>
      </c>
      <c r="J285" s="19">
        <f t="shared" si="106"/>
        <v>0</v>
      </c>
      <c r="K285" s="25"/>
      <c r="L285" s="19">
        <f t="shared" ref="L285" si="107">SUM(L276:L284)</f>
        <v>0</v>
      </c>
    </row>
    <row r="286" spans="1:12" ht="15.75" customHeight="1" thickBot="1" x14ac:dyDescent="0.3">
      <c r="A286" s="29">
        <f>A267</f>
        <v>3</v>
      </c>
      <c r="B286" s="30">
        <f>B267</f>
        <v>4</v>
      </c>
      <c r="C286" s="51" t="s">
        <v>4</v>
      </c>
      <c r="D286" s="52"/>
      <c r="E286" s="31"/>
      <c r="F286" s="32">
        <f>F275+F285</f>
        <v>530</v>
      </c>
      <c r="G286" s="32">
        <f t="shared" ref="G286:J286" si="108">G275+G285</f>
        <v>22.189999999999998</v>
      </c>
      <c r="H286" s="32">
        <f t="shared" si="108"/>
        <v>20.259999999999998</v>
      </c>
      <c r="I286" s="32">
        <f t="shared" si="108"/>
        <v>71.62</v>
      </c>
      <c r="J286" s="32">
        <f t="shared" si="108"/>
        <v>659.56000000000006</v>
      </c>
      <c r="K286" s="32"/>
      <c r="L286" s="32">
        <f t="shared" ref="L286" si="109">L275+L285</f>
        <v>0</v>
      </c>
    </row>
    <row r="287" spans="1:12" ht="14.4" x14ac:dyDescent="0.3">
      <c r="A287" s="20">
        <v>3</v>
      </c>
      <c r="B287" s="21">
        <v>5</v>
      </c>
      <c r="C287" s="22" t="s">
        <v>20</v>
      </c>
      <c r="D287" s="5" t="s">
        <v>21</v>
      </c>
      <c r="E287" s="39" t="s">
        <v>73</v>
      </c>
      <c r="F287" s="40">
        <v>150</v>
      </c>
      <c r="G287" s="40">
        <v>12.62</v>
      </c>
      <c r="H287" s="40">
        <v>28.17</v>
      </c>
      <c r="I287" s="40">
        <v>25.89</v>
      </c>
      <c r="J287" s="40">
        <v>408</v>
      </c>
      <c r="K287" s="41">
        <v>265</v>
      </c>
      <c r="L287" s="40"/>
    </row>
    <row r="288" spans="1:12" ht="14.4" x14ac:dyDescent="0.3">
      <c r="A288" s="23"/>
      <c r="B288" s="15"/>
      <c r="C288" s="11"/>
      <c r="D288" s="6"/>
      <c r="E288" s="42"/>
      <c r="F288" s="43"/>
      <c r="G288" s="43"/>
      <c r="H288" s="43"/>
      <c r="I288" s="43"/>
      <c r="J288" s="43"/>
      <c r="K288" s="44"/>
      <c r="L288" s="43"/>
    </row>
    <row r="289" spans="1:12" ht="14.4" x14ac:dyDescent="0.3">
      <c r="A289" s="23"/>
      <c r="B289" s="15"/>
      <c r="C289" s="11"/>
      <c r="D289" s="7" t="s">
        <v>22</v>
      </c>
      <c r="E289" s="42" t="s">
        <v>42</v>
      </c>
      <c r="F289" s="43">
        <v>215</v>
      </c>
      <c r="G289" s="43">
        <v>7.0000000000000007E-2</v>
      </c>
      <c r="H289" s="43">
        <v>0.02</v>
      </c>
      <c r="I289" s="43">
        <v>15</v>
      </c>
      <c r="J289" s="43">
        <v>60</v>
      </c>
      <c r="K289" s="44">
        <v>376</v>
      </c>
      <c r="L289" s="43"/>
    </row>
    <row r="290" spans="1:12" ht="14.4" x14ac:dyDescent="0.3">
      <c r="A290" s="23"/>
      <c r="B290" s="15"/>
      <c r="C290" s="11"/>
      <c r="D290" s="7" t="s">
        <v>23</v>
      </c>
      <c r="E290" s="42" t="s">
        <v>53</v>
      </c>
      <c r="F290" s="43">
        <v>30</v>
      </c>
      <c r="G290" s="43">
        <v>1.77</v>
      </c>
      <c r="H290" s="43">
        <v>0.33</v>
      </c>
      <c r="I290" s="43">
        <v>14.04</v>
      </c>
      <c r="J290" s="43">
        <v>68.099999999999994</v>
      </c>
      <c r="K290" s="44" t="s">
        <v>44</v>
      </c>
      <c r="L290" s="43"/>
    </row>
    <row r="291" spans="1:12" ht="14.4" x14ac:dyDescent="0.3">
      <c r="A291" s="23"/>
      <c r="B291" s="15"/>
      <c r="C291" s="11"/>
      <c r="D291" s="7" t="s">
        <v>24</v>
      </c>
      <c r="E291" s="42" t="s">
        <v>49</v>
      </c>
      <c r="F291" s="43">
        <v>200</v>
      </c>
      <c r="G291" s="43">
        <v>1</v>
      </c>
      <c r="H291" s="43">
        <v>0</v>
      </c>
      <c r="I291" s="43">
        <v>26.75</v>
      </c>
      <c r="J291" s="43">
        <v>105</v>
      </c>
      <c r="K291" s="44" t="s">
        <v>44</v>
      </c>
      <c r="L291" s="43"/>
    </row>
    <row r="292" spans="1:12" ht="14.4" x14ac:dyDescent="0.3">
      <c r="A292" s="23"/>
      <c r="B292" s="15"/>
      <c r="C292" s="11"/>
      <c r="D292" s="6" t="s">
        <v>46</v>
      </c>
      <c r="E292" s="42" t="s">
        <v>41</v>
      </c>
      <c r="F292" s="43">
        <v>40</v>
      </c>
      <c r="G292" s="43">
        <v>2.76</v>
      </c>
      <c r="H292" s="43">
        <v>7.49</v>
      </c>
      <c r="I292" s="43">
        <v>14.89</v>
      </c>
      <c r="J292" s="43">
        <v>136</v>
      </c>
      <c r="K292" s="44">
        <v>1</v>
      </c>
      <c r="L292" s="43"/>
    </row>
    <row r="293" spans="1:12" ht="14.4" x14ac:dyDescent="0.3">
      <c r="A293" s="23"/>
      <c r="B293" s="15"/>
      <c r="C293" s="11"/>
      <c r="D293" s="6"/>
      <c r="E293" s="42"/>
      <c r="F293" s="43"/>
      <c r="G293" s="43"/>
      <c r="H293" s="43"/>
      <c r="I293" s="43"/>
      <c r="J293" s="43"/>
      <c r="K293" s="44"/>
      <c r="L293" s="43"/>
    </row>
    <row r="294" spans="1:12" ht="14.4" x14ac:dyDescent="0.3">
      <c r="A294" s="23"/>
      <c r="B294" s="15"/>
      <c r="C294" s="11"/>
      <c r="D294" s="6"/>
      <c r="E294" s="42"/>
      <c r="F294" s="43"/>
      <c r="G294" s="43"/>
      <c r="H294" s="43"/>
      <c r="I294" s="43"/>
      <c r="J294" s="43"/>
      <c r="K294" s="44"/>
      <c r="L294" s="43"/>
    </row>
    <row r="295" spans="1:12" ht="14.4" x14ac:dyDescent="0.3">
      <c r="A295" s="24"/>
      <c r="B295" s="17"/>
      <c r="C295" s="8"/>
      <c r="D295" s="18" t="s">
        <v>33</v>
      </c>
      <c r="E295" s="9"/>
      <c r="F295" s="19">
        <f>SUM(F287:F294)</f>
        <v>635</v>
      </c>
      <c r="G295" s="19">
        <f t="shared" ref="G295:J295" si="110">SUM(G287:G294)</f>
        <v>18.22</v>
      </c>
      <c r="H295" s="19">
        <f t="shared" si="110"/>
        <v>36.01</v>
      </c>
      <c r="I295" s="19">
        <f t="shared" si="110"/>
        <v>96.570000000000007</v>
      </c>
      <c r="J295" s="19">
        <f t="shared" si="110"/>
        <v>777.1</v>
      </c>
      <c r="K295" s="25"/>
      <c r="L295" s="19">
        <f t="shared" ref="L295" si="111">SUM(L287:L294)</f>
        <v>0</v>
      </c>
    </row>
    <row r="296" spans="1:12" ht="14.4" x14ac:dyDescent="0.3">
      <c r="A296" s="26">
        <f>A287</f>
        <v>3</v>
      </c>
      <c r="B296" s="13">
        <f>B287</f>
        <v>5</v>
      </c>
      <c r="C296" s="10" t="s">
        <v>25</v>
      </c>
      <c r="D296" s="7" t="s">
        <v>26</v>
      </c>
      <c r="E296" s="42"/>
      <c r="F296" s="43"/>
      <c r="G296" s="43"/>
      <c r="H296" s="43"/>
      <c r="I296" s="43"/>
      <c r="J296" s="43"/>
      <c r="K296" s="44"/>
      <c r="L296" s="43"/>
    </row>
    <row r="297" spans="1:12" ht="14.4" x14ac:dyDescent="0.3">
      <c r="A297" s="23"/>
      <c r="B297" s="15"/>
      <c r="C297" s="11"/>
      <c r="D297" s="7" t="s">
        <v>27</v>
      </c>
      <c r="E297" s="42"/>
      <c r="F297" s="43"/>
      <c r="G297" s="43"/>
      <c r="H297" s="43"/>
      <c r="I297" s="43"/>
      <c r="J297" s="43"/>
      <c r="K297" s="44"/>
      <c r="L297" s="43"/>
    </row>
    <row r="298" spans="1:12" ht="14.4" x14ac:dyDescent="0.3">
      <c r="A298" s="23"/>
      <c r="B298" s="15"/>
      <c r="C298" s="11"/>
      <c r="D298" s="7" t="s">
        <v>28</v>
      </c>
      <c r="E298" s="42"/>
      <c r="F298" s="43"/>
      <c r="G298" s="43"/>
      <c r="H298" s="43"/>
      <c r="I298" s="43"/>
      <c r="J298" s="43"/>
      <c r="K298" s="44"/>
      <c r="L298" s="43"/>
    </row>
    <row r="299" spans="1:12" ht="14.4" x14ac:dyDescent="0.3">
      <c r="A299" s="23"/>
      <c r="B299" s="15"/>
      <c r="C299" s="11"/>
      <c r="D299" s="7" t="s">
        <v>29</v>
      </c>
      <c r="E299" s="42"/>
      <c r="F299" s="43"/>
      <c r="G299" s="43"/>
      <c r="H299" s="43"/>
      <c r="I299" s="43"/>
      <c r="J299" s="43"/>
      <c r="K299" s="44"/>
      <c r="L299" s="43"/>
    </row>
    <row r="300" spans="1:12" ht="14.4" x14ac:dyDescent="0.3">
      <c r="A300" s="23"/>
      <c r="B300" s="15"/>
      <c r="C300" s="11"/>
      <c r="D300" s="7" t="s">
        <v>30</v>
      </c>
      <c r="E300" s="42"/>
      <c r="F300" s="43"/>
      <c r="G300" s="43"/>
      <c r="H300" s="43"/>
      <c r="I300" s="43"/>
      <c r="J300" s="43"/>
      <c r="K300" s="44"/>
      <c r="L300" s="43"/>
    </row>
    <row r="301" spans="1:12" ht="14.4" x14ac:dyDescent="0.3">
      <c r="A301" s="23"/>
      <c r="B301" s="15"/>
      <c r="C301" s="11"/>
      <c r="D301" s="7" t="s">
        <v>31</v>
      </c>
      <c r="E301" s="42"/>
      <c r="F301" s="43"/>
      <c r="G301" s="43"/>
      <c r="H301" s="43"/>
      <c r="I301" s="43"/>
      <c r="J301" s="43"/>
      <c r="K301" s="44"/>
      <c r="L301" s="43"/>
    </row>
    <row r="302" spans="1:12" ht="14.4" x14ac:dyDescent="0.3">
      <c r="A302" s="23"/>
      <c r="B302" s="15"/>
      <c r="C302" s="11"/>
      <c r="D302" s="7" t="s">
        <v>32</v>
      </c>
      <c r="E302" s="42"/>
      <c r="F302" s="43"/>
      <c r="G302" s="43"/>
      <c r="H302" s="43"/>
      <c r="I302" s="43"/>
      <c r="J302" s="43"/>
      <c r="K302" s="44"/>
      <c r="L302" s="43"/>
    </row>
    <row r="303" spans="1:12" ht="14.4" x14ac:dyDescent="0.3">
      <c r="A303" s="23"/>
      <c r="B303" s="15"/>
      <c r="C303" s="11"/>
      <c r="D303" s="6"/>
      <c r="E303" s="42"/>
      <c r="F303" s="43"/>
      <c r="G303" s="43"/>
      <c r="H303" s="43"/>
      <c r="I303" s="43"/>
      <c r="J303" s="43"/>
      <c r="K303" s="44"/>
      <c r="L303" s="43"/>
    </row>
    <row r="304" spans="1:12" ht="14.4" x14ac:dyDescent="0.3">
      <c r="A304" s="23"/>
      <c r="B304" s="15"/>
      <c r="C304" s="11"/>
      <c r="D304" s="6"/>
      <c r="E304" s="42"/>
      <c r="F304" s="43"/>
      <c r="G304" s="43"/>
      <c r="H304" s="43"/>
      <c r="I304" s="43"/>
      <c r="J304" s="43"/>
      <c r="K304" s="44"/>
      <c r="L304" s="43"/>
    </row>
    <row r="305" spans="1:12" ht="14.4" x14ac:dyDescent="0.3">
      <c r="A305" s="24"/>
      <c r="B305" s="17"/>
      <c r="C305" s="8"/>
      <c r="D305" s="18" t="s">
        <v>33</v>
      </c>
      <c r="E305" s="9"/>
      <c r="F305" s="19">
        <f>SUM(F296:F304)</f>
        <v>0</v>
      </c>
      <c r="G305" s="19">
        <f t="shared" ref="G305:J305" si="112">SUM(G296:G304)</f>
        <v>0</v>
      </c>
      <c r="H305" s="19">
        <f t="shared" si="112"/>
        <v>0</v>
      </c>
      <c r="I305" s="19">
        <f t="shared" si="112"/>
        <v>0</v>
      </c>
      <c r="J305" s="19">
        <f t="shared" si="112"/>
        <v>0</v>
      </c>
      <c r="K305" s="25"/>
      <c r="L305" s="19">
        <f t="shared" ref="L305" si="113">SUM(L296:L304)</f>
        <v>0</v>
      </c>
    </row>
    <row r="306" spans="1:12" ht="15.75" customHeight="1" thickBot="1" x14ac:dyDescent="0.3">
      <c r="A306" s="29">
        <f>A287</f>
        <v>3</v>
      </c>
      <c r="B306" s="30">
        <f>B287</f>
        <v>5</v>
      </c>
      <c r="C306" s="51" t="s">
        <v>4</v>
      </c>
      <c r="D306" s="52"/>
      <c r="E306" s="31"/>
      <c r="F306" s="32">
        <f>F295+F305</f>
        <v>635</v>
      </c>
      <c r="G306" s="32">
        <f t="shared" ref="G306:J306" si="114">G295+G305</f>
        <v>18.22</v>
      </c>
      <c r="H306" s="32">
        <f t="shared" si="114"/>
        <v>36.01</v>
      </c>
      <c r="I306" s="32">
        <f t="shared" si="114"/>
        <v>96.570000000000007</v>
      </c>
      <c r="J306" s="32">
        <f t="shared" si="114"/>
        <v>777.1</v>
      </c>
      <c r="K306" s="32"/>
      <c r="L306" s="32">
        <f t="shared" ref="L306" si="115">L295+L305</f>
        <v>0</v>
      </c>
    </row>
    <row r="307" spans="1:12" ht="13.8" thickBot="1" x14ac:dyDescent="0.3">
      <c r="A307" s="27"/>
      <c r="B307" s="28"/>
      <c r="C307" s="56" t="s">
        <v>5</v>
      </c>
      <c r="D307" s="56"/>
      <c r="E307" s="56"/>
      <c r="F307" s="34">
        <f>SUMIF($C:$C,"Итого за день:",F:F)/COUNTIFS($C:$C,"Итого за день:",F:F,"&gt;0")</f>
        <v>594.06666666666672</v>
      </c>
      <c r="G307" s="34">
        <f>SUMIF($C:$C,"Итого за день:",G:G)/COUNTIFS($C:$C,"Итого за день:",G:G,"&gt;0")</f>
        <v>20.724</v>
      </c>
      <c r="H307" s="34">
        <f>SUMIF($C:$C,"Итого за день:",H:H)/COUNTIFS($C:$C,"Итого за день:",H:H,"&gt;0")</f>
        <v>27.74</v>
      </c>
      <c r="I307" s="34">
        <f>SUMIF($C:$C,"Итого за день:",I:I)/COUNTIFS($C:$C,"Итого за день:",I:I,"&gt;0")</f>
        <v>80.46933333333331</v>
      </c>
      <c r="J307" s="34">
        <f>SUMIF($C:$C,"Итого за день:",J:J)/COUNTIFS($C:$C,"Итого за день:",J:J,"&gt;0")</f>
        <v>682.60266666666655</v>
      </c>
      <c r="K307" s="34"/>
      <c r="L307" s="34" t="e">
        <f>SUMIF($C:$C,"Итого за день:",L:L)/COUNTIFS($C:$C,"Итого за день:",L:L,"&gt;0")</f>
        <v>#DIV/0!</v>
      </c>
    </row>
  </sheetData>
  <mergeCells count="19">
    <mergeCell ref="C307:E307"/>
    <mergeCell ref="C206:D206"/>
    <mergeCell ref="C126:D126"/>
    <mergeCell ref="C146:D146"/>
    <mergeCell ref="C166:D166"/>
    <mergeCell ref="C186:D186"/>
    <mergeCell ref="C226:D226"/>
    <mergeCell ref="C246:D246"/>
    <mergeCell ref="C266:D266"/>
    <mergeCell ref="C286:D286"/>
    <mergeCell ref="C306:D306"/>
    <mergeCell ref="C86:D86"/>
    <mergeCell ref="C106:D106"/>
    <mergeCell ref="C26:D26"/>
    <mergeCell ref="C1:E1"/>
    <mergeCell ref="H1:K1"/>
    <mergeCell ref="H2:K2"/>
    <mergeCell ref="C46:D46"/>
    <mergeCell ref="C66:D66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trans</cp:lastModifiedBy>
  <cp:lastPrinted>2023-10-24T06:20:54Z</cp:lastPrinted>
  <dcterms:created xsi:type="dcterms:W3CDTF">2022-05-16T14:23:56Z</dcterms:created>
  <dcterms:modified xsi:type="dcterms:W3CDTF">2025-01-16T10:04:30Z</dcterms:modified>
</cp:coreProperties>
</file>